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205" activeTab="0"/>
  </bookViews>
  <sheets>
    <sheet name="เกษตรกร" sheetId="1" r:id="rId1"/>
    <sheet name="โคเนื้อ" sheetId="2" r:id="rId2"/>
    <sheet name="โคนม" sheetId="3" r:id="rId3"/>
    <sheet name="กระบือ-แพะ" sheetId="4" r:id="rId4"/>
    <sheet name="เป็ดไก่" sheetId="5" r:id="rId5"/>
    <sheet name="อื่น" sheetId="6" r:id="rId6"/>
    <sheet name="สถานที่1" sheetId="7" r:id="rId7"/>
    <sheet name="สถานที่2" sheetId="8" r:id="rId8"/>
  </sheets>
  <definedNames>
    <definedName name="_xlnm.Print_Titles" localSheetId="6">'สถานที่1'!$1:$5</definedName>
    <definedName name="_xlnm.Print_Titles" localSheetId="7">'สถานที่2'!$1:$5</definedName>
  </definedNames>
  <calcPr fullCalcOnLoad="1"/>
</workbook>
</file>

<file path=xl/comments1.xml><?xml version="1.0" encoding="utf-8"?>
<comments xmlns="http://schemas.openxmlformats.org/spreadsheetml/2006/main">
  <authors>
    <author>dld</author>
  </authors>
  <commentList>
    <comment ref="B6" authorId="0">
      <text>
        <r>
          <rPr>
            <b/>
            <sz val="8"/>
            <rFont val="Tahoma"/>
            <family val="0"/>
          </rPr>
          <t xml:space="preserve">แก้ไข โดยให้ใช้ฐานข้อมูลจริงตัวนี้ยืนยันแทนตัวที่ส่งมาเนื่องจากไม่ตรงตามความเป็นจริง ไม่มีผลกับจำนวนสัตว์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<sst xmlns="http://schemas.openxmlformats.org/spreadsheetml/2006/main" count="429" uniqueCount="140">
  <si>
    <t>จำนวนเกษตรกรผู้เลี้ยงสัตว์และจำนวนพื้นที่ พ.ศ.2551</t>
  </si>
  <si>
    <t>อำเภอ</t>
  </si>
  <si>
    <t>เกษตรกร</t>
  </si>
  <si>
    <t>พื้นที่</t>
  </si>
  <si>
    <t>พื้นที่ปลูกหญ้า</t>
  </si>
  <si>
    <t>พี้นที่ทุ่งหญ้า</t>
  </si>
  <si>
    <t>สุนัข</t>
  </si>
  <si>
    <t>แมว</t>
  </si>
  <si>
    <t>ไก่พื้นเมือง</t>
  </si>
  <si>
    <t>ผู้เลี้ยงสัตว์</t>
  </si>
  <si>
    <t xml:space="preserve">ถือครอง </t>
  </si>
  <si>
    <t xml:space="preserve">/พืชอาหารสัตว์ </t>
  </si>
  <si>
    <t xml:space="preserve">สาธารณะ </t>
  </si>
  <si>
    <t>มีเจ้าของ</t>
  </si>
  <si>
    <t>ไม่มีเจ้าของ</t>
  </si>
  <si>
    <t>(ครัวเรือน)</t>
  </si>
  <si>
    <t>(ไร่)</t>
  </si>
  <si>
    <t>(ตัว)</t>
  </si>
  <si>
    <t>ที่มา</t>
  </si>
  <si>
    <t>: สำนักงานปศุสัตว์จังหวัด</t>
  </si>
  <si>
    <t>รวบรวมโดย</t>
  </si>
  <si>
    <t>: กลุ่มสารสนเทศและข้อมูลสถิติ ศูนย์สารสนเทศ กรมปศุสัตว์</t>
  </si>
  <si>
    <t>หมายเหตุ</t>
  </si>
  <si>
    <t xml:space="preserve">: จำนวนเกษตรกรจะไม่นับรวมเกษตรกรที่เลี้ยงสัตว์ปีกอย่างเดียว ( ไก่, เป็ด, ห่าน ) </t>
  </si>
  <si>
    <t xml:space="preserve">  จำนวนรวมไม่ถึง 50 ตัว โดยไม่ได้เลี้ยงสัตว์อื่น</t>
  </si>
  <si>
    <t>จำนวนโคเนื้อ แยกเป็นจำนวนที่เลี้ยง และจำนวนเกษตรกรแสดงเป็นรายอำเภอ พ.ศ. 2551</t>
  </si>
  <si>
    <t>หน่วย : ตัว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</si>
  <si>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</si>
  <si>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</si>
  <si>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</si>
  <si>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</si>
  <si>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</si>
  <si>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</si>
  <si>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</si>
  <si>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</si>
  <si>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</si>
  <si>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(ผู้+เมีย)</t>
  </si>
  <si>
    <t>ถึงโคสาว</t>
  </si>
  <si>
    <t>ขึ้นไป</t>
  </si>
  <si>
    <t>จำนวนโคนม แยกเป็นจำนวนที่เลี้ยงและจำนวนเกษตรกรแสดงเป็นรายอำเภอ พ.ศ. 2551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</si>
  <si>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</si>
  <si>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</si>
  <si>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</si>
  <si>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</si>
  <si>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</si>
  <si>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</si>
  <si>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</si>
  <si>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</si>
  <si>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</si>
  <si>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</si>
  <si>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</si>
  <si>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</si>
  <si>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</si>
  <si>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จำนวนกระบือ สุกร แพะ แกะ แยกเป็นจำนวนที่เลี้ยงและจำนวนเกษตรกรแสดงเป็นรายอำเภอ พ.ศ.2551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</si>
  <si>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</si>
  <si>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</si>
  <si>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</si>
  <si>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</si>
  <si>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</si>
  <si>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</si>
  <si>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</si>
  <si>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</si>
  <si>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</si>
  <si>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</si>
  <si>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</si>
  <si>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</si>
  <si>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</si>
  <si>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</si>
  <si>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จำนวนไก่ เป็ด แยกเป็นจำนวนที่เลี้ยงและเกษตรกรแสดงเป็นรายอำเภอ พ.ศ. 2551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</si>
  <si>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</si>
  <si>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</si>
  <si>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</si>
  <si>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</si>
  <si>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</si>
  <si>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</si>
  <si>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</si>
  <si>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จำนวนสัตว์เลี้ยงอื่น แยกเป็นจำนวนที่เลี้ยง และจำนวนเกษตรกรแสดงเป็นรายอำเภอ พ.ศ. 2551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</si>
  <si>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</si>
  <si>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</si>
  <si>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</si>
  <si>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</si>
  <si>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</si>
  <si>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</si>
  <si>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</si>
  <si>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นกกระทา</t>
  </si>
  <si>
    <t>นกกระจอกเทศ</t>
  </si>
  <si>
    <t>นกอีมู</t>
  </si>
  <si>
    <t>กวาง</t>
  </si>
  <si>
    <t>อูฐ</t>
  </si>
  <si>
    <t>ตารางจำนวนสถานที่ดำเนินกิจกรรมด้านอาหารสัตว์แยกเป็นรายจังหวัด ปี 2551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</si>
  <si>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</si>
  <si>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</si>
  <si>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</si>
  <si>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</si>
  <si>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</si>
  <si>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</si>
  <si>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</si>
  <si>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จังหวัด</t>
  </si>
  <si>
    <t>สัตว์ใหญ่</t>
  </si>
  <si>
    <t>สัตว์เล็ก</t>
  </si>
  <si>
    <t>สัตว์ปีก</t>
  </si>
  <si>
    <t>สัตว์มากกว่า</t>
  </si>
  <si>
    <t>(แห่ง)</t>
  </si>
  <si>
    <t>แปรรูปน้ำนม</t>
  </si>
  <si>
    <t>ผลิตภัณฑ์สัตว์</t>
  </si>
  <si>
    <t>กรมปศุสัตว์</t>
  </si>
  <si>
    <t>หน่วยงานอื่น</t>
  </si>
  <si>
    <t>โคเนื้อ</t>
  </si>
  <si>
    <t>สุกร</t>
  </si>
  <si>
    <t xml:space="preserve"> </t>
  </si>
  <si>
    <t>1 ชนิด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</si>
  <si>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</si>
  <si>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</si>
  <si>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</si>
  <si>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</si>
  <si>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</si>
  <si>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</si>
  <si>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</si>
  <si>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</si>
  <si>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</si>
  <si>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</si>
  <si>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</si>
  <si>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</si>
  <si>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</si>
  <si>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</si>
  <si>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</si>
  <si>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</si>
  <si>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</si>
  <si>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ตารางจำนวนสถานที่ดำเนินกิจกรรมด้านปศุสัตว์แยกเป็นรายจังหวัด ปี 2551</t>
  </si>
  <si>
    <t>พิษณุโลก</t>
  </si>
  <si>
    <t xml:space="preserve"> เมืองพิษณุโลก</t>
  </si>
  <si>
    <t>นครไทย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</si>
  <si>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</si>
  <si>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</si>
  <si>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</si>
  <si>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</si>
  <si>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</si>
  <si>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</si>
  <si>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</si>
  <si>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ข้อมูลจากฐาน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</si>
</sst>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.00_);_(* \(#,##0.00\);_(* &quot;-&quot;??_);_(@_)"/>
    <numFmt numFmtId="193" formatCode="_(* #,##0_);_(* \(#,##0\);_(* &quot;-&quot;??_);_(@_)"/>
    <numFmt numFmtId="194" formatCode="#,##0_ ;\-#,##0\ "/>
    <numFmt numFmtId="195" formatCode="0.00_ ;\-0.00\ "/>
    <numFmt numFmtId="196" formatCode="_-* #,##0.0_-;\-* #,##0.0_-;_-* &quot;-&quot;??_-;_-@_-"/>
    <numFmt numFmtId="197" formatCode="_-* #,##0.000_-;\-* #,##0.000_-;_-* &quot;-&quot;??_-;_-@_-"/>
    <numFmt numFmtId="198" formatCode="_(* #,##0.0_);_(* \(#,##0.0\);_(* &quot;-&quot;??_);_(@_)"/>
    <numFmt numFmtId="199" formatCode="_(* #,##0.000_);_(* \(#,##0.000\);_(* &quot;-&quot;??_);_(@_)"/>
    <numFmt numFmtId="200" formatCode="0.0"/>
  </numFmts>
  <fonts count="24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6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2"/>
      <color indexed="8"/>
      <name val="AngsanaUPC"/>
      <family val="1"/>
    </font>
    <font>
      <sz val="12"/>
      <color indexed="10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b/>
      <sz val="18"/>
      <name val="AngsanaUPC"/>
      <family val="1"/>
    </font>
    <font>
      <sz val="11"/>
      <name val="Arial"/>
      <family val="0"/>
    </font>
    <font>
      <b/>
      <sz val="11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b/>
      <sz val="20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ngsanaUPC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191" fontId="4" fillId="0" borderId="0" xfId="17" applyNumberFormat="1" applyFont="1" applyFill="1" applyAlignment="1">
      <alignment/>
    </xf>
    <xf numFmtId="43" fontId="4" fillId="0" borderId="0" xfId="17" applyNumberFormat="1" applyFont="1" applyFill="1" applyAlignment="1">
      <alignment/>
    </xf>
    <xf numFmtId="43" fontId="5" fillId="0" borderId="0" xfId="17" applyNumberFormat="1" applyFont="1" applyFill="1" applyAlignment="1">
      <alignment horizontal="center"/>
    </xf>
    <xf numFmtId="191" fontId="4" fillId="0" borderId="1" xfId="17" applyNumberFormat="1" applyFont="1" applyFill="1" applyBorder="1" applyAlignment="1">
      <alignment horizontal="center"/>
    </xf>
    <xf numFmtId="43" fontId="4" fillId="0" borderId="1" xfId="17" applyNumberFormat="1" applyFont="1" applyFill="1" applyBorder="1" applyAlignment="1">
      <alignment horizontal="center"/>
    </xf>
    <xf numFmtId="191" fontId="4" fillId="0" borderId="2" xfId="17" applyNumberFormat="1" applyFont="1" applyFill="1" applyBorder="1" applyAlignment="1">
      <alignment horizontal="center"/>
    </xf>
    <xf numFmtId="191" fontId="4" fillId="0" borderId="3" xfId="17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91" fontId="4" fillId="0" borderId="4" xfId="17" applyNumberFormat="1" applyFont="1" applyFill="1" applyBorder="1" applyAlignment="1">
      <alignment horizontal="center"/>
    </xf>
    <xf numFmtId="43" fontId="4" fillId="0" borderId="4" xfId="17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191" fontId="4" fillId="0" borderId="5" xfId="17" applyNumberFormat="1" applyFont="1" applyFill="1" applyBorder="1" applyAlignment="1">
      <alignment horizontal="center"/>
    </xf>
    <xf numFmtId="191" fontId="4" fillId="0" borderId="6" xfId="17" applyNumberFormat="1" applyFont="1" applyFill="1" applyBorder="1" applyAlignment="1">
      <alignment/>
    </xf>
    <xf numFmtId="0" fontId="5" fillId="0" borderId="0" xfId="0" applyFont="1" applyAlignment="1">
      <alignment/>
    </xf>
    <xf numFmtId="191" fontId="5" fillId="0" borderId="1" xfId="17" applyNumberFormat="1" applyFont="1" applyFill="1" applyBorder="1" applyAlignment="1">
      <alignment/>
    </xf>
    <xf numFmtId="191" fontId="5" fillId="0" borderId="4" xfId="17" applyNumberFormat="1" applyFont="1" applyBorder="1" applyAlignment="1">
      <alignment/>
    </xf>
    <xf numFmtId="191" fontId="5" fillId="0" borderId="4" xfId="17" applyNumberFormat="1" applyFont="1" applyFill="1" applyBorder="1" applyAlignment="1">
      <alignment/>
    </xf>
    <xf numFmtId="191" fontId="5" fillId="0" borderId="0" xfId="17" applyNumberFormat="1" applyFont="1" applyAlignment="1">
      <alignment/>
    </xf>
    <xf numFmtId="191" fontId="5" fillId="0" borderId="5" xfId="17" applyNumberFormat="1" applyFont="1" applyBorder="1" applyAlignment="1">
      <alignment/>
    </xf>
    <xf numFmtId="43" fontId="5" fillId="0" borderId="1" xfId="17" applyNumberFormat="1" applyFont="1" applyFill="1" applyBorder="1" applyAlignment="1">
      <alignment/>
    </xf>
    <xf numFmtId="43" fontId="5" fillId="0" borderId="4" xfId="17" applyNumberFormat="1" applyFont="1" applyFill="1" applyBorder="1" applyAlignment="1">
      <alignment/>
    </xf>
    <xf numFmtId="191" fontId="5" fillId="0" borderId="5" xfId="17" applyNumberFormat="1" applyFont="1" applyFill="1" applyBorder="1" applyAlignment="1">
      <alignment/>
    </xf>
    <xf numFmtId="43" fontId="5" fillId="0" borderId="5" xfId="17" applyNumberFormat="1" applyFont="1" applyFill="1" applyBorder="1" applyAlignment="1">
      <alignment/>
    </xf>
    <xf numFmtId="43" fontId="5" fillId="0" borderId="7" xfId="17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191" fontId="5" fillId="0" borderId="0" xfId="17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17" applyNumberFormat="1" applyFont="1" applyFill="1" applyAlignment="1">
      <alignment/>
    </xf>
    <xf numFmtId="43" fontId="5" fillId="0" borderId="0" xfId="0" applyNumberFormat="1" applyFont="1" applyAlignment="1">
      <alignment/>
    </xf>
    <xf numFmtId="43" fontId="4" fillId="0" borderId="0" xfId="0" applyNumberFormat="1" applyFont="1" applyFill="1" applyBorder="1" applyAlignment="1">
      <alignment horizontal="left" vertical="center"/>
    </xf>
    <xf numFmtId="191" fontId="5" fillId="0" borderId="0" xfId="17" applyNumberFormat="1" applyFont="1" applyFill="1" applyAlignment="1">
      <alignment horizontal="left"/>
    </xf>
    <xf numFmtId="43" fontId="4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91" fontId="4" fillId="0" borderId="1" xfId="17" applyNumberFormat="1" applyFont="1" applyBorder="1" applyAlignment="1">
      <alignment horizontal="center"/>
    </xf>
    <xf numFmtId="191" fontId="5" fillId="0" borderId="2" xfId="17" applyNumberFormat="1" applyFont="1" applyFill="1" applyBorder="1" applyAlignment="1">
      <alignment horizontal="center"/>
    </xf>
    <xf numFmtId="191" fontId="4" fillId="0" borderId="7" xfId="17" applyNumberFormat="1" applyFont="1" applyFill="1" applyBorder="1" applyAlignment="1">
      <alignment horizontal="center"/>
    </xf>
    <xf numFmtId="191" fontId="5" fillId="0" borderId="7" xfId="17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91" fontId="4" fillId="0" borderId="5" xfId="17" applyNumberFormat="1" applyFont="1" applyBorder="1" applyAlignment="1">
      <alignment horizontal="center"/>
    </xf>
    <xf numFmtId="191" fontId="4" fillId="0" borderId="9" xfId="17" applyNumberFormat="1" applyFont="1" applyFill="1" applyBorder="1" applyAlignment="1">
      <alignment horizontal="center"/>
    </xf>
    <xf numFmtId="191" fontId="4" fillId="0" borderId="10" xfId="17" applyNumberFormat="1" applyFont="1" applyFill="1" applyBorder="1" applyAlignment="1">
      <alignment horizontal="center"/>
    </xf>
    <xf numFmtId="191" fontId="5" fillId="0" borderId="9" xfId="17" applyNumberFormat="1" applyFont="1" applyFill="1" applyBorder="1" applyAlignment="1">
      <alignment horizontal="center"/>
    </xf>
    <xf numFmtId="191" fontId="4" fillId="0" borderId="6" xfId="17" applyNumberFormat="1" applyFont="1" applyBorder="1" applyAlignment="1">
      <alignment/>
    </xf>
    <xf numFmtId="0" fontId="7" fillId="0" borderId="0" xfId="0" applyFont="1" applyFill="1" applyAlignment="1">
      <alignment/>
    </xf>
    <xf numFmtId="191" fontId="5" fillId="0" borderId="0" xfId="17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200" fontId="5" fillId="0" borderId="0" xfId="17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91" fontId="8" fillId="0" borderId="0" xfId="17" applyNumberFormat="1" applyFont="1" applyAlignment="1">
      <alignment/>
    </xf>
    <xf numFmtId="191" fontId="8" fillId="0" borderId="0" xfId="17" applyNumberFormat="1" applyFont="1" applyFill="1" applyAlignment="1">
      <alignment/>
    </xf>
    <xf numFmtId="191" fontId="9" fillId="0" borderId="0" xfId="17" applyNumberFormat="1" applyFont="1" applyFill="1" applyAlignment="1">
      <alignment/>
    </xf>
    <xf numFmtId="191" fontId="8" fillId="0" borderId="3" xfId="17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91" fontId="8" fillId="0" borderId="1" xfId="17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91" fontId="8" fillId="0" borderId="4" xfId="17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91" fontId="8" fillId="0" borderId="5" xfId="17" applyNumberFormat="1" applyFont="1" applyFill="1" applyBorder="1" applyAlignment="1">
      <alignment horizontal="center"/>
    </xf>
    <xf numFmtId="191" fontId="8" fillId="0" borderId="10" xfId="17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91" fontId="8" fillId="0" borderId="6" xfId="17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91" fontId="9" fillId="0" borderId="4" xfId="17" applyNumberFormat="1" applyFont="1" applyBorder="1" applyAlignment="1">
      <alignment/>
    </xf>
    <xf numFmtId="191" fontId="9" fillId="0" borderId="4" xfId="17" applyNumberFormat="1" applyFont="1" applyFill="1" applyBorder="1" applyAlignment="1">
      <alignment/>
    </xf>
    <xf numFmtId="191" fontId="9" fillId="0" borderId="5" xfId="17" applyNumberFormat="1" applyFont="1" applyBorder="1" applyAlignment="1">
      <alignment/>
    </xf>
    <xf numFmtId="191" fontId="9" fillId="0" borderId="5" xfId="17" applyNumberFormat="1" applyFont="1" applyFill="1" applyBorder="1" applyAlignment="1">
      <alignment/>
    </xf>
    <xf numFmtId="191" fontId="9" fillId="0" borderId="0" xfId="17" applyNumberFormat="1" applyFont="1" applyAlignment="1">
      <alignment horizontal="left"/>
    </xf>
    <xf numFmtId="191" fontId="9" fillId="0" borderId="0" xfId="17" applyNumberFormat="1" applyFont="1" applyAlignment="1">
      <alignment/>
    </xf>
    <xf numFmtId="0" fontId="11" fillId="0" borderId="0" xfId="0" applyFont="1" applyAlignment="1">
      <alignment/>
    </xf>
    <xf numFmtId="0" fontId="12" fillId="0" borderId="8" xfId="0" applyFont="1" applyBorder="1" applyAlignment="1">
      <alignment horizontal="center"/>
    </xf>
    <xf numFmtId="191" fontId="12" fillId="0" borderId="8" xfId="17" applyNumberFormat="1" applyFont="1" applyBorder="1" applyAlignment="1">
      <alignment horizontal="center"/>
    </xf>
    <xf numFmtId="191" fontId="12" fillId="0" borderId="8" xfId="17" applyNumberFormat="1" applyFont="1" applyFill="1" applyBorder="1" applyAlignment="1">
      <alignment horizontal="center"/>
    </xf>
    <xf numFmtId="191" fontId="12" fillId="0" borderId="0" xfId="17" applyNumberFormat="1" applyFont="1" applyFill="1" applyAlignment="1">
      <alignment/>
    </xf>
    <xf numFmtId="191" fontId="13" fillId="0" borderId="8" xfId="17" applyNumberFormat="1" applyFont="1" applyFill="1" applyBorder="1" applyAlignment="1">
      <alignment horizontal="center"/>
    </xf>
    <xf numFmtId="191" fontId="12" fillId="0" borderId="4" xfId="17" applyNumberFormat="1" applyFont="1" applyBorder="1" applyAlignment="1">
      <alignment horizontal="center"/>
    </xf>
    <xf numFmtId="191" fontId="12" fillId="0" borderId="4" xfId="17" applyNumberFormat="1" applyFont="1" applyFill="1" applyBorder="1" applyAlignment="1">
      <alignment horizontal="center"/>
    </xf>
    <xf numFmtId="191" fontId="12" fillId="0" borderId="5" xfId="17" applyNumberFormat="1" applyFont="1" applyBorder="1" applyAlignment="1">
      <alignment horizontal="center"/>
    </xf>
    <xf numFmtId="191" fontId="12" fillId="0" borderId="5" xfId="17" applyNumberFormat="1" applyFont="1" applyFill="1" applyBorder="1" applyAlignment="1">
      <alignment horizontal="center"/>
    </xf>
    <xf numFmtId="191" fontId="12" fillId="0" borderId="6" xfId="17" applyNumberFormat="1" applyFont="1" applyBorder="1" applyAlignment="1">
      <alignment/>
    </xf>
    <xf numFmtId="191" fontId="13" fillId="0" borderId="4" xfId="17" applyNumberFormat="1" applyFont="1" applyBorder="1" applyAlignment="1">
      <alignment/>
    </xf>
    <xf numFmtId="191" fontId="13" fillId="0" borderId="4" xfId="17" applyNumberFormat="1" applyFont="1" applyFill="1" applyBorder="1" applyAlignment="1">
      <alignment/>
    </xf>
    <xf numFmtId="191" fontId="13" fillId="0" borderId="5" xfId="17" applyNumberFormat="1" applyFont="1" applyBorder="1" applyAlignment="1">
      <alignment/>
    </xf>
    <xf numFmtId="191" fontId="13" fillId="0" borderId="5" xfId="17" applyNumberFormat="1" applyFont="1" applyFill="1" applyBorder="1" applyAlignment="1">
      <alignment/>
    </xf>
    <xf numFmtId="0" fontId="13" fillId="0" borderId="0" xfId="0" applyFont="1" applyAlignment="1">
      <alignment/>
    </xf>
    <xf numFmtId="191" fontId="13" fillId="0" borderId="0" xfId="17" applyNumberFormat="1" applyFont="1" applyAlignment="1">
      <alignment/>
    </xf>
    <xf numFmtId="191" fontId="13" fillId="0" borderId="0" xfId="17" applyNumberFormat="1" applyFont="1" applyFill="1" applyAlignment="1">
      <alignment/>
    </xf>
    <xf numFmtId="191" fontId="13" fillId="0" borderId="0" xfId="17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91" fontId="12" fillId="0" borderId="11" xfId="17" applyNumberFormat="1" applyFont="1" applyBorder="1" applyAlignment="1">
      <alignment horizontal="center"/>
    </xf>
    <xf numFmtId="191" fontId="12" fillId="0" borderId="10" xfId="17" applyNumberFormat="1" applyFont="1" applyBorder="1" applyAlignment="1">
      <alignment horizontal="center"/>
    </xf>
    <xf numFmtId="49" fontId="15" fillId="0" borderId="0" xfId="17" applyNumberFormat="1" applyFont="1" applyAlignment="1">
      <alignment/>
    </xf>
    <xf numFmtId="193" fontId="16" fillId="0" borderId="0" xfId="17" applyNumberFormat="1" applyFont="1" applyAlignment="1">
      <alignment/>
    </xf>
    <xf numFmtId="193" fontId="16" fillId="0" borderId="1" xfId="17" applyNumberFormat="1" applyFont="1" applyBorder="1" applyAlignment="1">
      <alignment/>
    </xf>
    <xf numFmtId="193" fontId="16" fillId="0" borderId="12" xfId="17" applyNumberFormat="1" applyFont="1" applyBorder="1" applyAlignment="1">
      <alignment horizontal="centerContinuous"/>
    </xf>
    <xf numFmtId="193" fontId="16" fillId="0" borderId="13" xfId="17" applyNumberFormat="1" applyFont="1" applyBorder="1" applyAlignment="1">
      <alignment horizontal="centerContinuous"/>
    </xf>
    <xf numFmtId="193" fontId="16" fillId="0" borderId="14" xfId="17" applyNumberFormat="1" applyFont="1" applyBorder="1" applyAlignment="1">
      <alignment horizontal="centerContinuous"/>
    </xf>
    <xf numFmtId="193" fontId="16" fillId="0" borderId="2" xfId="17" applyNumberFormat="1" applyFont="1" applyBorder="1" applyAlignment="1">
      <alignment horizontal="center"/>
    </xf>
    <xf numFmtId="193" fontId="16" fillId="0" borderId="1" xfId="17" applyNumberFormat="1" applyFont="1" applyBorder="1" applyAlignment="1">
      <alignment horizontal="center"/>
    </xf>
    <xf numFmtId="193" fontId="16" fillId="0" borderId="15" xfId="17" applyNumberFormat="1" applyFont="1" applyBorder="1" applyAlignment="1">
      <alignment horizontal="center"/>
    </xf>
    <xf numFmtId="193" fontId="16" fillId="0" borderId="4" xfId="17" applyNumberFormat="1" applyFont="1" applyBorder="1" applyAlignment="1">
      <alignment horizontal="center"/>
    </xf>
    <xf numFmtId="193" fontId="16" fillId="0" borderId="7" xfId="17" applyNumberFormat="1" applyFont="1" applyBorder="1" applyAlignment="1">
      <alignment horizontal="center"/>
    </xf>
    <xf numFmtId="193" fontId="16" fillId="0" borderId="0" xfId="17" applyNumberFormat="1" applyFont="1" applyBorder="1" applyAlignment="1">
      <alignment horizontal="center"/>
    </xf>
    <xf numFmtId="193" fontId="16" fillId="0" borderId="11" xfId="17" applyNumberFormat="1" applyFont="1" applyBorder="1" applyAlignment="1">
      <alignment horizontal="center"/>
    </xf>
    <xf numFmtId="193" fontId="16" fillId="0" borderId="0" xfId="17" applyNumberFormat="1" applyFont="1" applyAlignment="1">
      <alignment horizontal="center"/>
    </xf>
    <xf numFmtId="193" fontId="16" fillId="0" borderId="5" xfId="17" applyNumberFormat="1" applyFont="1" applyBorder="1" applyAlignment="1">
      <alignment horizontal="center"/>
    </xf>
    <xf numFmtId="193" fontId="16" fillId="0" borderId="9" xfId="17" applyNumberFormat="1" applyFont="1" applyBorder="1" applyAlignment="1">
      <alignment horizontal="center"/>
    </xf>
    <xf numFmtId="193" fontId="16" fillId="0" borderId="8" xfId="17" applyNumberFormat="1" applyFont="1" applyBorder="1" applyAlignment="1">
      <alignment horizontal="center"/>
    </xf>
    <xf numFmtId="193" fontId="16" fillId="0" borderId="10" xfId="17" applyNumberFormat="1" applyFont="1" applyBorder="1" applyAlignment="1">
      <alignment horizontal="center"/>
    </xf>
    <xf numFmtId="191" fontId="17" fillId="0" borderId="6" xfId="17" applyNumberFormat="1" applyFont="1" applyBorder="1" applyAlignment="1">
      <alignment/>
    </xf>
    <xf numFmtId="191" fontId="17" fillId="0" borderId="0" xfId="17" applyNumberFormat="1" applyFont="1" applyAlignment="1">
      <alignment/>
    </xf>
    <xf numFmtId="193" fontId="17" fillId="0" borderId="1" xfId="17" applyNumberFormat="1" applyFont="1" applyBorder="1" applyAlignment="1">
      <alignment/>
    </xf>
    <xf numFmtId="193" fontId="17" fillId="0" borderId="0" xfId="17" applyNumberFormat="1" applyFont="1" applyAlignment="1">
      <alignment/>
    </xf>
    <xf numFmtId="193" fontId="17" fillId="0" borderId="4" xfId="17" applyNumberFormat="1" applyFont="1" applyBorder="1" applyAlignment="1">
      <alignment/>
    </xf>
    <xf numFmtId="193" fontId="17" fillId="0" borderId="5" xfId="17" applyNumberFormat="1" applyFont="1" applyBorder="1" applyAlignment="1">
      <alignment/>
    </xf>
    <xf numFmtId="193" fontId="16" fillId="0" borderId="15" xfId="17" applyNumberFormat="1" applyFont="1" applyBorder="1" applyAlignment="1">
      <alignment horizontal="centerContinuous"/>
    </xf>
    <xf numFmtId="0" fontId="6" fillId="0" borderId="1" xfId="21" applyFont="1" applyFill="1" applyBorder="1" applyAlignment="1">
      <alignment horizontal="left" wrapText="1"/>
      <protection/>
    </xf>
    <xf numFmtId="0" fontId="6" fillId="0" borderId="4" xfId="21" applyFont="1" applyFill="1" applyBorder="1" applyAlignment="1">
      <alignment horizontal="left" wrapText="1"/>
      <protection/>
    </xf>
    <xf numFmtId="191" fontId="9" fillId="0" borderId="0" xfId="17" applyNumberFormat="1" applyFont="1" applyBorder="1" applyAlignment="1">
      <alignment/>
    </xf>
    <xf numFmtId="191" fontId="13" fillId="0" borderId="0" xfId="17" applyNumberFormat="1" applyFont="1" applyBorder="1" applyAlignment="1">
      <alignment/>
    </xf>
    <xf numFmtId="0" fontId="6" fillId="0" borderId="5" xfId="21" applyFont="1" applyFill="1" applyBorder="1" applyAlignment="1">
      <alignment horizontal="left" wrapText="1"/>
      <protection/>
    </xf>
    <xf numFmtId="43" fontId="4" fillId="0" borderId="6" xfId="17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91" fontId="4" fillId="0" borderId="1" xfId="17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43" fontId="5" fillId="0" borderId="4" xfId="17" applyNumberFormat="1" applyFont="1" applyBorder="1" applyAlignment="1">
      <alignment/>
    </xf>
    <xf numFmtId="43" fontId="5" fillId="0" borderId="4" xfId="0" applyNumberFormat="1" applyFont="1" applyBorder="1" applyAlignment="1">
      <alignment/>
    </xf>
    <xf numFmtId="43" fontId="5" fillId="0" borderId="8" xfId="0" applyNumberFormat="1" applyFont="1" applyBorder="1" applyAlignment="1">
      <alignment/>
    </xf>
    <xf numFmtId="43" fontId="5" fillId="0" borderId="5" xfId="17" applyNumberFormat="1" applyFont="1" applyBorder="1" applyAlignment="1">
      <alignment/>
    </xf>
    <xf numFmtId="43" fontId="5" fillId="0" borderId="5" xfId="0" applyNumberFormat="1" applyFont="1" applyFill="1" applyBorder="1" applyAlignment="1">
      <alignment/>
    </xf>
    <xf numFmtId="191" fontId="5" fillId="0" borderId="4" xfId="17" applyNumberFormat="1" applyFont="1" applyFill="1" applyBorder="1" applyAlignment="1">
      <alignment/>
    </xf>
    <xf numFmtId="191" fontId="5" fillId="0" borderId="0" xfId="0" applyNumberFormat="1" applyFont="1" applyAlignment="1">
      <alignment/>
    </xf>
    <xf numFmtId="191" fontId="4" fillId="0" borderId="1" xfId="17" applyNumberFormat="1" applyFont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8" fillId="0" borderId="6" xfId="0" applyFont="1" applyBorder="1" applyAlignment="1">
      <alignment horizontal="center"/>
    </xf>
    <xf numFmtId="191" fontId="8" fillId="0" borderId="5" xfId="17" applyNumberFormat="1" applyFont="1" applyBorder="1" applyAlignment="1">
      <alignment/>
    </xf>
    <xf numFmtId="0" fontId="20" fillId="0" borderId="1" xfId="21" applyFont="1" applyFill="1" applyBorder="1" applyAlignment="1">
      <alignment horizontal="left" wrapText="1"/>
      <protection/>
    </xf>
    <xf numFmtId="0" fontId="20" fillId="0" borderId="4" xfId="21" applyFont="1" applyFill="1" applyBorder="1" applyAlignment="1">
      <alignment horizontal="left" wrapText="1"/>
      <protection/>
    </xf>
    <xf numFmtId="43" fontId="9" fillId="0" borderId="4" xfId="17" applyFont="1" applyFill="1" applyBorder="1" applyAlignment="1">
      <alignment/>
    </xf>
    <xf numFmtId="0" fontId="20" fillId="0" borderId="5" xfId="21" applyFont="1" applyFill="1" applyBorder="1" applyAlignment="1">
      <alignment horizontal="left" wrapText="1"/>
      <protection/>
    </xf>
    <xf numFmtId="0" fontId="9" fillId="0" borderId="5" xfId="0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 vertical="center"/>
    </xf>
    <xf numFmtId="43" fontId="8" fillId="0" borderId="0" xfId="0" applyNumberFormat="1" applyFont="1" applyAlignment="1">
      <alignment horizontal="left"/>
    </xf>
    <xf numFmtId="191" fontId="12" fillId="0" borderId="1" xfId="17" applyNumberFormat="1" applyFont="1" applyBorder="1" applyAlignment="1">
      <alignment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/>
    </xf>
    <xf numFmtId="43" fontId="13" fillId="0" borderId="4" xfId="17" applyFont="1" applyBorder="1" applyAlignment="1">
      <alignment/>
    </xf>
    <xf numFmtId="43" fontId="13" fillId="0" borderId="5" xfId="17" applyFont="1" applyBorder="1" applyAlignment="1">
      <alignment/>
    </xf>
    <xf numFmtId="191" fontId="8" fillId="0" borderId="3" xfId="17" applyNumberFormat="1" applyFont="1" applyFill="1" applyBorder="1" applyAlignment="1">
      <alignment horizontal="center"/>
    </xf>
    <xf numFmtId="191" fontId="8" fillId="0" borderId="12" xfId="17" applyNumberFormat="1" applyFont="1" applyFill="1" applyBorder="1" applyAlignment="1">
      <alignment horizontal="center"/>
    </xf>
    <xf numFmtId="191" fontId="8" fillId="0" borderId="14" xfId="17" applyNumberFormat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191" fontId="4" fillId="0" borderId="2" xfId="17" applyNumberFormat="1" applyFont="1" applyFill="1" applyBorder="1" applyAlignment="1">
      <alignment horizontal="center"/>
    </xf>
    <xf numFmtId="191" fontId="4" fillId="0" borderId="3" xfId="17" applyNumberFormat="1" applyFont="1" applyFill="1" applyBorder="1" applyAlignment="1">
      <alignment horizontal="center"/>
    </xf>
    <xf numFmtId="191" fontId="4" fillId="0" borderId="12" xfId="17" applyNumberFormat="1" applyFont="1" applyBorder="1" applyAlignment="1">
      <alignment horizontal="center"/>
    </xf>
    <xf numFmtId="191" fontId="4" fillId="0" borderId="13" xfId="17" applyNumberFormat="1" applyFont="1" applyBorder="1" applyAlignment="1">
      <alignment horizontal="center"/>
    </xf>
    <xf numFmtId="191" fontId="4" fillId="0" borderId="13" xfId="17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91" fontId="4" fillId="0" borderId="14" xfId="17" applyNumberFormat="1" applyFont="1" applyBorder="1" applyAlignment="1">
      <alignment horizontal="center"/>
    </xf>
    <xf numFmtId="191" fontId="4" fillId="0" borderId="15" xfId="1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91" fontId="4" fillId="0" borderId="12" xfId="17" applyNumberFormat="1" applyFont="1" applyFill="1" applyBorder="1" applyAlignment="1">
      <alignment horizontal="center"/>
    </xf>
    <xf numFmtId="191" fontId="4" fillId="0" borderId="14" xfId="17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91" fontId="8" fillId="0" borderId="2" xfId="17" applyNumberFormat="1" applyFont="1" applyFill="1" applyBorder="1" applyAlignment="1">
      <alignment horizontal="center"/>
    </xf>
    <xf numFmtId="191" fontId="8" fillId="0" borderId="13" xfId="17" applyNumberFormat="1" applyFont="1" applyFill="1" applyBorder="1" applyAlignment="1">
      <alignment horizontal="center"/>
    </xf>
    <xf numFmtId="191" fontId="8" fillId="0" borderId="6" xfId="17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91" fontId="12" fillId="0" borderId="6" xfId="17" applyNumberFormat="1" applyFont="1" applyBorder="1" applyAlignment="1">
      <alignment horizontal="center"/>
    </xf>
    <xf numFmtId="191" fontId="12" fillId="0" borderId="6" xfId="17" applyNumberFormat="1" applyFont="1" applyFill="1" applyBorder="1" applyAlignment="1">
      <alignment horizontal="center"/>
    </xf>
    <xf numFmtId="191" fontId="12" fillId="0" borderId="13" xfId="17" applyNumberFormat="1" applyFont="1" applyBorder="1" applyAlignment="1">
      <alignment horizontal="center"/>
    </xf>
    <xf numFmtId="191" fontId="12" fillId="0" borderId="14" xfId="17" applyNumberFormat="1" applyFont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M6" sqref="M6"/>
    </sheetView>
  </sheetViews>
  <sheetFormatPr defaultColWidth="9.140625" defaultRowHeight="12.75"/>
  <cols>
    <col min="1" max="1" width="16.421875" style="16" customWidth="1"/>
    <col min="2" max="2" width="9.8515625" style="29" customWidth="1"/>
    <col min="3" max="3" width="9.421875" style="31" customWidth="1"/>
    <col min="4" max="4" width="10.140625" style="31" customWidth="1"/>
    <col min="5" max="5" width="9.8515625" style="31" customWidth="1"/>
    <col min="6" max="6" width="8.8515625" style="16" customWidth="1"/>
    <col min="7" max="9" width="8.57421875" style="16" customWidth="1"/>
    <col min="10" max="10" width="8.7109375" style="16" customWidth="1"/>
    <col min="11" max="16384" width="9.140625" style="16" customWidth="1"/>
  </cols>
  <sheetData>
    <row r="1" spans="1:9" s="1" customFormat="1" ht="23.25">
      <c r="A1" s="173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s="1" customFormat="1" ht="18.75" customHeight="1">
      <c r="A2" s="2"/>
      <c r="B2" s="3" t="s">
        <v>139</v>
      </c>
      <c r="C2" s="4"/>
      <c r="D2" s="4"/>
      <c r="E2" s="5"/>
      <c r="F2" s="3"/>
      <c r="G2" s="3"/>
      <c r="H2" s="3"/>
      <c r="I2" s="3"/>
    </row>
    <row r="3" spans="1:10" s="1" customFormat="1" ht="18">
      <c r="A3" s="174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177" t="s">
        <v>6</v>
      </c>
      <c r="G3" s="178"/>
      <c r="H3" s="177" t="s">
        <v>7</v>
      </c>
      <c r="I3" s="178"/>
      <c r="J3" s="27" t="s">
        <v>8</v>
      </c>
    </row>
    <row r="4" spans="1:10" s="1" customFormat="1" ht="18">
      <c r="A4" s="175"/>
      <c r="B4" s="11" t="s">
        <v>9</v>
      </c>
      <c r="C4" s="12" t="s">
        <v>10</v>
      </c>
      <c r="D4" s="12" t="s">
        <v>11</v>
      </c>
      <c r="E4" s="12" t="s">
        <v>12</v>
      </c>
      <c r="F4" s="6" t="s">
        <v>13</v>
      </c>
      <c r="G4" s="6" t="s">
        <v>14</v>
      </c>
      <c r="H4" s="6" t="s">
        <v>13</v>
      </c>
      <c r="I4" s="6" t="s">
        <v>14</v>
      </c>
      <c r="J4" s="13"/>
    </row>
    <row r="5" spans="1:10" s="1" customFormat="1" ht="18">
      <c r="A5" s="176"/>
      <c r="B5" s="11" t="s">
        <v>15</v>
      </c>
      <c r="C5" s="12" t="s">
        <v>16</v>
      </c>
      <c r="D5" s="12" t="s">
        <v>16</v>
      </c>
      <c r="E5" s="12" t="s">
        <v>16</v>
      </c>
      <c r="F5" s="11" t="s">
        <v>17</v>
      </c>
      <c r="G5" s="11" t="s">
        <v>17</v>
      </c>
      <c r="H5" s="11" t="s">
        <v>17</v>
      </c>
      <c r="I5" s="11" t="s">
        <v>17</v>
      </c>
      <c r="J5" s="11" t="s">
        <v>17</v>
      </c>
    </row>
    <row r="6" spans="1:10" ht="18">
      <c r="A6" s="27" t="s">
        <v>129</v>
      </c>
      <c r="B6" s="15">
        <f>SUM(B7:B15)</f>
        <v>29574</v>
      </c>
      <c r="C6" s="135">
        <f>SUM(C7:C15)</f>
        <v>283677.78</v>
      </c>
      <c r="D6" s="135">
        <f aca="true" t="shared" si="0" ref="D6:J6">SUM(D7:D15)</f>
        <v>36392</v>
      </c>
      <c r="E6" s="135">
        <f t="shared" si="0"/>
        <v>174744.75</v>
      </c>
      <c r="F6" s="15">
        <f t="shared" si="0"/>
        <v>63859</v>
      </c>
      <c r="G6" s="15">
        <f t="shared" si="0"/>
        <v>4785</v>
      </c>
      <c r="H6" s="15">
        <f t="shared" si="0"/>
        <v>16442</v>
      </c>
      <c r="I6" s="137">
        <f t="shared" si="0"/>
        <v>3089</v>
      </c>
      <c r="J6" s="137">
        <f t="shared" si="0"/>
        <v>582922</v>
      </c>
    </row>
    <row r="7" spans="1:10" ht="36">
      <c r="A7" s="130" t="s">
        <v>130</v>
      </c>
      <c r="B7" s="17">
        <v>2374</v>
      </c>
      <c r="C7" s="22">
        <v>9494.66</v>
      </c>
      <c r="D7" s="22">
        <v>531.5</v>
      </c>
      <c r="E7" s="22">
        <v>1409</v>
      </c>
      <c r="F7" s="19">
        <v>12198</v>
      </c>
      <c r="G7" s="149">
        <v>1113</v>
      </c>
      <c r="H7" s="19">
        <v>2725</v>
      </c>
      <c r="I7" s="148">
        <v>641</v>
      </c>
      <c r="J7" s="18">
        <v>42244</v>
      </c>
    </row>
    <row r="8" spans="1:10" ht="18">
      <c r="A8" s="131" t="s">
        <v>131</v>
      </c>
      <c r="B8" s="23">
        <v>6842</v>
      </c>
      <c r="C8" s="26">
        <v>77211.27</v>
      </c>
      <c r="D8" s="143">
        <v>23055</v>
      </c>
      <c r="E8" s="144">
        <v>162658</v>
      </c>
      <c r="F8" s="138">
        <v>8251</v>
      </c>
      <c r="G8" s="16">
        <v>206</v>
      </c>
      <c r="H8" s="138">
        <v>1639</v>
      </c>
      <c r="I8" s="139">
        <v>308</v>
      </c>
      <c r="J8" s="18">
        <v>138048</v>
      </c>
    </row>
    <row r="9" spans="1:10" ht="18">
      <c r="A9" s="131" t="s">
        <v>132</v>
      </c>
      <c r="B9" s="23">
        <v>3026</v>
      </c>
      <c r="C9" s="26">
        <v>41027.75</v>
      </c>
      <c r="D9" s="143">
        <v>10024.5</v>
      </c>
      <c r="E9" s="144">
        <v>7209</v>
      </c>
      <c r="F9" s="138">
        <v>4666</v>
      </c>
      <c r="G9" s="16">
        <v>71</v>
      </c>
      <c r="H9" s="138">
        <v>1106</v>
      </c>
      <c r="I9" s="139">
        <v>59</v>
      </c>
      <c r="J9" s="18">
        <v>46712</v>
      </c>
    </row>
    <row r="10" spans="1:10" ht="18">
      <c r="A10" s="131" t="s">
        <v>133</v>
      </c>
      <c r="B10" s="23">
        <v>3220</v>
      </c>
      <c r="C10" s="26">
        <v>36729.25</v>
      </c>
      <c r="D10" s="143">
        <v>580.5</v>
      </c>
      <c r="E10" s="144">
        <v>3325</v>
      </c>
      <c r="F10" s="138">
        <v>8161</v>
      </c>
      <c r="G10" s="16">
        <v>368</v>
      </c>
      <c r="H10" s="138">
        <v>2642</v>
      </c>
      <c r="I10" s="139">
        <v>171</v>
      </c>
      <c r="J10" s="18">
        <v>72878</v>
      </c>
    </row>
    <row r="11" spans="1:10" ht="18">
      <c r="A11" s="131" t="s">
        <v>134</v>
      </c>
      <c r="B11" s="23">
        <v>2721</v>
      </c>
      <c r="C11" s="26">
        <v>26023.6</v>
      </c>
      <c r="D11" s="143">
        <v>174.5</v>
      </c>
      <c r="E11" s="144">
        <v>0</v>
      </c>
      <c r="F11" s="138">
        <v>7035</v>
      </c>
      <c r="G11" s="16">
        <v>549</v>
      </c>
      <c r="H11" s="138">
        <v>1898</v>
      </c>
      <c r="I11" s="139">
        <v>145</v>
      </c>
      <c r="J11" s="18">
        <v>70106</v>
      </c>
    </row>
    <row r="12" spans="1:10" ht="18">
      <c r="A12" s="131" t="s">
        <v>135</v>
      </c>
      <c r="B12" s="23">
        <v>2703</v>
      </c>
      <c r="C12" s="26">
        <v>22366.75</v>
      </c>
      <c r="D12" s="143">
        <v>109</v>
      </c>
      <c r="E12" s="144">
        <v>143.75</v>
      </c>
      <c r="F12" s="138">
        <v>9925</v>
      </c>
      <c r="G12" s="16">
        <v>502</v>
      </c>
      <c r="H12" s="138">
        <v>2525</v>
      </c>
      <c r="I12" s="139">
        <v>291</v>
      </c>
      <c r="J12" s="18">
        <v>65268</v>
      </c>
    </row>
    <row r="13" spans="1:10" ht="18">
      <c r="A13" s="131" t="s">
        <v>136</v>
      </c>
      <c r="B13" s="23">
        <v>2353</v>
      </c>
      <c r="C13" s="26">
        <v>7286.75</v>
      </c>
      <c r="D13" s="143">
        <v>940</v>
      </c>
      <c r="E13" s="144">
        <v>0</v>
      </c>
      <c r="F13" s="138">
        <v>4282</v>
      </c>
      <c r="G13" s="16">
        <v>228</v>
      </c>
      <c r="H13" s="138">
        <v>1270</v>
      </c>
      <c r="I13" s="139">
        <v>240</v>
      </c>
      <c r="J13" s="18">
        <v>65163</v>
      </c>
    </row>
    <row r="14" spans="1:10" ht="18">
      <c r="A14" s="131" t="s">
        <v>137</v>
      </c>
      <c r="B14" s="23">
        <v>3531</v>
      </c>
      <c r="C14" s="26">
        <v>34718.25</v>
      </c>
      <c r="D14" s="143">
        <v>977</v>
      </c>
      <c r="E14" s="144">
        <v>0</v>
      </c>
      <c r="F14" s="138">
        <v>5417</v>
      </c>
      <c r="G14" s="16">
        <v>868</v>
      </c>
      <c r="H14" s="138">
        <v>1231</v>
      </c>
      <c r="I14" s="139">
        <v>588</v>
      </c>
      <c r="J14" s="18">
        <v>26880</v>
      </c>
    </row>
    <row r="15" spans="1:10" ht="18">
      <c r="A15" s="134" t="s">
        <v>138</v>
      </c>
      <c r="B15" s="25">
        <v>2804</v>
      </c>
      <c r="C15" s="145">
        <v>28819.5</v>
      </c>
      <c r="D15" s="146">
        <v>0</v>
      </c>
      <c r="E15" s="147">
        <v>0</v>
      </c>
      <c r="F15" s="142">
        <v>3924</v>
      </c>
      <c r="G15" s="140">
        <v>880</v>
      </c>
      <c r="H15" s="142">
        <v>1406</v>
      </c>
      <c r="I15" s="140">
        <v>646</v>
      </c>
      <c r="J15" s="21">
        <v>55623</v>
      </c>
    </row>
    <row r="16" spans="1:10" ht="18">
      <c r="A16" s="31"/>
      <c r="B16" s="28"/>
      <c r="C16" s="30"/>
      <c r="D16" s="30"/>
      <c r="E16" s="30"/>
      <c r="F16" s="28"/>
      <c r="G16" s="28"/>
      <c r="H16" s="28"/>
      <c r="I16" s="28"/>
      <c r="J16" s="136"/>
    </row>
    <row r="17" spans="1:9" ht="18">
      <c r="A17" s="32" t="s">
        <v>18</v>
      </c>
      <c r="B17" s="33" t="s">
        <v>19</v>
      </c>
      <c r="C17" s="30"/>
      <c r="D17" s="30"/>
      <c r="E17" s="30"/>
      <c r="F17" s="28"/>
      <c r="G17" s="28"/>
      <c r="H17" s="28"/>
      <c r="I17" s="28"/>
    </row>
    <row r="18" spans="1:9" ht="18">
      <c r="A18" s="34" t="s">
        <v>20</v>
      </c>
      <c r="B18" s="33" t="s">
        <v>21</v>
      </c>
      <c r="C18" s="30"/>
      <c r="D18" s="30"/>
      <c r="E18" s="30"/>
      <c r="F18" s="28"/>
      <c r="G18" s="28"/>
      <c r="H18" s="28"/>
      <c r="I18" s="28"/>
    </row>
    <row r="19" spans="1:9" ht="18">
      <c r="A19" s="34" t="s">
        <v>22</v>
      </c>
      <c r="B19" s="33" t="s">
        <v>23</v>
      </c>
      <c r="C19" s="30"/>
      <c r="D19" s="30"/>
      <c r="E19" s="30"/>
      <c r="F19" s="28"/>
      <c r="G19" s="28"/>
      <c r="H19" s="28"/>
      <c r="I19" s="28"/>
    </row>
    <row r="20" spans="1:9" ht="18">
      <c r="A20" s="35"/>
      <c r="B20" s="33" t="s">
        <v>24</v>
      </c>
      <c r="C20" s="30"/>
      <c r="D20" s="30"/>
      <c r="E20" s="30"/>
      <c r="F20" s="28"/>
      <c r="G20" s="28"/>
      <c r="H20" s="28"/>
      <c r="I20" s="28"/>
    </row>
    <row r="21" spans="1:9" ht="18">
      <c r="A21" s="31"/>
      <c r="B21" s="28"/>
      <c r="C21" s="30"/>
      <c r="D21" s="30"/>
      <c r="E21" s="30"/>
      <c r="F21" s="28"/>
      <c r="G21" s="28"/>
      <c r="H21" s="28"/>
      <c r="I21" s="28"/>
    </row>
  </sheetData>
  <mergeCells count="4">
    <mergeCell ref="A1:I1"/>
    <mergeCell ref="A3:A5"/>
    <mergeCell ref="F3:G3"/>
    <mergeCell ref="H3:I3"/>
  </mergeCells>
  <printOptions/>
  <pageMargins left="0.75" right="0.24" top="0.6" bottom="0.37" header="0.5" footer="0.23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7">
      <selection activeCell="A22" sqref="A22"/>
    </sheetView>
  </sheetViews>
  <sheetFormatPr defaultColWidth="9.140625" defaultRowHeight="12.75"/>
  <cols>
    <col min="1" max="1" width="17.7109375" style="16" bestFit="1" customWidth="1"/>
    <col min="2" max="4" width="8.7109375" style="20" customWidth="1"/>
    <col min="5" max="13" width="8.7109375" style="28" customWidth="1"/>
    <col min="14" max="20" width="9.140625" style="29" customWidth="1"/>
    <col min="21" max="16384" width="9.140625" style="16" customWidth="1"/>
  </cols>
  <sheetData>
    <row r="1" spans="1:20" s="1" customFormat="1" ht="23.25">
      <c r="A1" s="182" t="s">
        <v>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36"/>
      <c r="O1" s="36"/>
      <c r="P1" s="36"/>
      <c r="Q1" s="36"/>
      <c r="R1" s="36"/>
      <c r="S1" s="36"/>
      <c r="T1" s="36"/>
    </row>
    <row r="2" spans="1:13" s="1" customFormat="1" ht="18">
      <c r="A2" s="37"/>
      <c r="B2" s="37"/>
      <c r="C2" s="37"/>
      <c r="D2" s="37"/>
      <c r="E2" s="38"/>
      <c r="F2" s="37"/>
      <c r="G2" s="38"/>
      <c r="H2" s="38"/>
      <c r="J2" s="36"/>
      <c r="L2" s="29"/>
      <c r="M2" s="39" t="s">
        <v>26</v>
      </c>
    </row>
    <row r="3" spans="1:20" s="1" customFormat="1" ht="19.5" customHeight="1">
      <c r="A3" s="10"/>
      <c r="B3" s="179" t="s">
        <v>27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3"/>
      <c r="N3" s="36"/>
      <c r="O3" s="36"/>
      <c r="P3" s="36"/>
      <c r="Q3" s="36"/>
      <c r="R3" s="36"/>
      <c r="S3" s="36"/>
      <c r="T3" s="36"/>
    </row>
    <row r="4" spans="1:20" s="1" customFormat="1" ht="19.5" customHeight="1">
      <c r="A4" s="40"/>
      <c r="B4" s="180" t="s">
        <v>28</v>
      </c>
      <c r="C4" s="180"/>
      <c r="D4" s="180"/>
      <c r="E4" s="180"/>
      <c r="F4" s="183"/>
      <c r="G4" s="177" t="s">
        <v>29</v>
      </c>
      <c r="H4" s="181"/>
      <c r="I4" s="181"/>
      <c r="J4" s="184"/>
      <c r="K4" s="178"/>
      <c r="L4" s="177" t="s">
        <v>30</v>
      </c>
      <c r="M4" s="178"/>
      <c r="N4" s="36"/>
      <c r="O4" s="36"/>
      <c r="P4" s="36"/>
      <c r="Q4" s="36"/>
      <c r="R4" s="36"/>
      <c r="S4" s="36"/>
      <c r="T4" s="36"/>
    </row>
    <row r="5" spans="1:20" s="1" customFormat="1" ht="19.5" customHeight="1">
      <c r="A5" s="40" t="s">
        <v>1</v>
      </c>
      <c r="B5" s="41" t="s">
        <v>31</v>
      </c>
      <c r="C5" s="179" t="s">
        <v>32</v>
      </c>
      <c r="D5" s="180"/>
      <c r="E5" s="6" t="s">
        <v>33</v>
      </c>
      <c r="F5" s="8" t="s">
        <v>2</v>
      </c>
      <c r="G5" s="6" t="s">
        <v>31</v>
      </c>
      <c r="H5" s="181" t="s">
        <v>32</v>
      </c>
      <c r="I5" s="181"/>
      <c r="J5" s="8" t="s">
        <v>33</v>
      </c>
      <c r="K5" s="8" t="s">
        <v>2</v>
      </c>
      <c r="L5" s="42" t="s">
        <v>33</v>
      </c>
      <c r="M5" s="6" t="s">
        <v>2</v>
      </c>
      <c r="N5" s="36"/>
      <c r="O5" s="36"/>
      <c r="P5" s="36"/>
      <c r="Q5" s="36"/>
      <c r="R5" s="36"/>
      <c r="S5" s="36"/>
      <c r="T5" s="36"/>
    </row>
    <row r="6" spans="1:20" s="1" customFormat="1" ht="19.5" customHeight="1">
      <c r="A6" s="40"/>
      <c r="B6" s="40" t="s">
        <v>17</v>
      </c>
      <c r="C6" s="41" t="s">
        <v>34</v>
      </c>
      <c r="D6" s="41" t="s">
        <v>35</v>
      </c>
      <c r="E6" s="11" t="s">
        <v>36</v>
      </c>
      <c r="F6" s="43" t="s">
        <v>15</v>
      </c>
      <c r="G6" s="40" t="s">
        <v>17</v>
      </c>
      <c r="H6" s="9" t="s">
        <v>34</v>
      </c>
      <c r="I6" s="8" t="s">
        <v>35</v>
      </c>
      <c r="J6" s="43" t="s">
        <v>36</v>
      </c>
      <c r="K6" s="11" t="s">
        <v>15</v>
      </c>
      <c r="L6" s="44" t="s">
        <v>17</v>
      </c>
      <c r="M6" s="11" t="s">
        <v>15</v>
      </c>
      <c r="N6" s="36"/>
      <c r="O6" s="36"/>
      <c r="P6" s="36"/>
      <c r="Q6" s="36"/>
      <c r="R6" s="36"/>
      <c r="S6" s="36"/>
      <c r="T6" s="36"/>
    </row>
    <row r="7" spans="1:20" s="1" customFormat="1" ht="19.5" customHeight="1">
      <c r="A7" s="45"/>
      <c r="B7" s="46"/>
      <c r="C7" s="46" t="s">
        <v>37</v>
      </c>
      <c r="D7" s="46" t="s">
        <v>38</v>
      </c>
      <c r="E7" s="14" t="s">
        <v>17</v>
      </c>
      <c r="F7" s="47"/>
      <c r="G7" s="14"/>
      <c r="H7" s="48" t="s">
        <v>37</v>
      </c>
      <c r="I7" s="47" t="s">
        <v>38</v>
      </c>
      <c r="J7" s="47" t="s">
        <v>17</v>
      </c>
      <c r="K7" s="47"/>
      <c r="L7" s="49"/>
      <c r="M7" s="14"/>
      <c r="N7" s="36"/>
      <c r="O7" s="36"/>
      <c r="P7" s="36"/>
      <c r="Q7" s="36"/>
      <c r="R7" s="36"/>
      <c r="S7" s="36"/>
      <c r="T7" s="36"/>
    </row>
    <row r="8" spans="1:14" ht="21" customHeight="1">
      <c r="A8" s="27" t="s">
        <v>129</v>
      </c>
      <c r="B8" s="50">
        <f>SUM(B9:B17)</f>
        <v>21167</v>
      </c>
      <c r="C8" s="50">
        <f aca="true" t="shared" si="0" ref="C8:M8">SUM(C9:C17)</f>
        <v>47322</v>
      </c>
      <c r="D8" s="50">
        <f t="shared" si="0"/>
        <v>12270</v>
      </c>
      <c r="E8" s="50">
        <f t="shared" si="0"/>
        <v>80759</v>
      </c>
      <c r="F8" s="50">
        <f t="shared" si="0"/>
        <v>5845</v>
      </c>
      <c r="G8" s="50">
        <f t="shared" si="0"/>
        <v>8117</v>
      </c>
      <c r="H8" s="50">
        <f t="shared" si="0"/>
        <v>12308</v>
      </c>
      <c r="I8" s="50">
        <f t="shared" si="0"/>
        <v>7210</v>
      </c>
      <c r="J8" s="50">
        <f t="shared" si="0"/>
        <v>27635</v>
      </c>
      <c r="K8" s="150">
        <f t="shared" si="0"/>
        <v>2277</v>
      </c>
      <c r="L8" s="150">
        <f t="shared" si="0"/>
        <v>108394</v>
      </c>
      <c r="M8" s="150">
        <f t="shared" si="0"/>
        <v>7994</v>
      </c>
      <c r="N8" s="51"/>
    </row>
    <row r="9" spans="1:13" ht="21" customHeight="1">
      <c r="A9" s="130" t="s">
        <v>130</v>
      </c>
      <c r="B9" s="18">
        <v>282</v>
      </c>
      <c r="C9" s="18">
        <v>529</v>
      </c>
      <c r="D9" s="18">
        <v>184</v>
      </c>
      <c r="E9" s="19">
        <v>995</v>
      </c>
      <c r="F9" s="19">
        <v>106</v>
      </c>
      <c r="G9" s="19">
        <v>235</v>
      </c>
      <c r="H9" s="19">
        <v>245</v>
      </c>
      <c r="I9" s="19">
        <v>159</v>
      </c>
      <c r="J9" s="19">
        <v>639</v>
      </c>
      <c r="K9" s="19">
        <v>50</v>
      </c>
      <c r="L9" s="19">
        <v>1634</v>
      </c>
      <c r="M9" s="19">
        <v>152</v>
      </c>
    </row>
    <row r="10" spans="1:20" ht="21" customHeight="1">
      <c r="A10" s="131" t="s">
        <v>131</v>
      </c>
      <c r="B10" s="19">
        <v>8500</v>
      </c>
      <c r="C10" s="19">
        <v>22890</v>
      </c>
      <c r="D10" s="19">
        <v>4006</v>
      </c>
      <c r="E10" s="19">
        <v>35396</v>
      </c>
      <c r="F10" s="19">
        <v>2417</v>
      </c>
      <c r="G10" s="19">
        <v>1257</v>
      </c>
      <c r="H10" s="19">
        <v>1636</v>
      </c>
      <c r="I10" s="19">
        <v>372</v>
      </c>
      <c r="J10" s="19">
        <v>3265</v>
      </c>
      <c r="K10" s="151">
        <v>368</v>
      </c>
      <c r="L10" s="152">
        <v>38661</v>
      </c>
      <c r="M10" s="152">
        <v>2739</v>
      </c>
      <c r="R10" s="16"/>
      <c r="S10" s="16"/>
      <c r="T10" s="16"/>
    </row>
    <row r="11" spans="1:20" ht="21" customHeight="1">
      <c r="A11" s="131" t="s">
        <v>132</v>
      </c>
      <c r="B11" s="19">
        <v>4405</v>
      </c>
      <c r="C11" s="19">
        <v>9138</v>
      </c>
      <c r="D11" s="19">
        <v>3368</v>
      </c>
      <c r="E11" s="19">
        <v>16911</v>
      </c>
      <c r="F11" s="19">
        <v>1134</v>
      </c>
      <c r="G11" s="19">
        <v>1258</v>
      </c>
      <c r="H11" s="19">
        <v>1928</v>
      </c>
      <c r="I11" s="19">
        <v>1524</v>
      </c>
      <c r="J11" s="19">
        <v>4710</v>
      </c>
      <c r="K11" s="151">
        <v>323</v>
      </c>
      <c r="L11" s="152">
        <v>21621</v>
      </c>
      <c r="M11" s="152">
        <v>1446</v>
      </c>
      <c r="R11" s="16"/>
      <c r="S11" s="16"/>
      <c r="T11" s="16"/>
    </row>
    <row r="12" spans="1:20" ht="21" customHeight="1">
      <c r="A12" s="131" t="s">
        <v>133</v>
      </c>
      <c r="B12" s="19">
        <v>1551</v>
      </c>
      <c r="C12" s="19">
        <v>2989</v>
      </c>
      <c r="D12" s="19">
        <v>510</v>
      </c>
      <c r="E12" s="19">
        <v>5050</v>
      </c>
      <c r="F12" s="19">
        <v>351</v>
      </c>
      <c r="G12" s="19">
        <v>609</v>
      </c>
      <c r="H12" s="19">
        <v>826</v>
      </c>
      <c r="I12" s="19">
        <v>145</v>
      </c>
      <c r="J12" s="19">
        <v>1580</v>
      </c>
      <c r="K12" s="151">
        <v>109</v>
      </c>
      <c r="L12" s="152">
        <v>6630</v>
      </c>
      <c r="M12" s="151">
        <v>453</v>
      </c>
      <c r="R12" s="16"/>
      <c r="S12" s="16"/>
      <c r="T12" s="16"/>
    </row>
    <row r="13" spans="1:20" ht="21" customHeight="1">
      <c r="A13" s="131" t="s">
        <v>134</v>
      </c>
      <c r="B13" s="19">
        <v>1271</v>
      </c>
      <c r="C13" s="18">
        <v>1181</v>
      </c>
      <c r="D13" s="18">
        <v>967</v>
      </c>
      <c r="E13" s="18">
        <v>3419</v>
      </c>
      <c r="F13" s="18">
        <v>395</v>
      </c>
      <c r="G13" s="19">
        <v>979</v>
      </c>
      <c r="H13" s="18">
        <v>707</v>
      </c>
      <c r="I13" s="19">
        <v>773</v>
      </c>
      <c r="J13" s="18">
        <v>2459</v>
      </c>
      <c r="K13" s="151">
        <v>222</v>
      </c>
      <c r="L13" s="152">
        <v>5878</v>
      </c>
      <c r="M13" s="151">
        <v>591</v>
      </c>
      <c r="R13" s="16"/>
      <c r="S13" s="16"/>
      <c r="T13" s="16"/>
    </row>
    <row r="14" spans="1:20" ht="21" customHeight="1">
      <c r="A14" s="131" t="s">
        <v>135</v>
      </c>
      <c r="B14" s="19">
        <v>1774</v>
      </c>
      <c r="C14" s="19">
        <v>4074</v>
      </c>
      <c r="D14" s="19">
        <v>1603</v>
      </c>
      <c r="E14" s="19">
        <v>7451</v>
      </c>
      <c r="F14" s="19">
        <v>508</v>
      </c>
      <c r="G14" s="19">
        <v>1222</v>
      </c>
      <c r="H14" s="19">
        <v>2545</v>
      </c>
      <c r="I14" s="19">
        <v>1828</v>
      </c>
      <c r="J14" s="19">
        <v>5595</v>
      </c>
      <c r="K14" s="151">
        <v>378</v>
      </c>
      <c r="L14" s="152">
        <v>13046</v>
      </c>
      <c r="M14" s="151">
        <v>872</v>
      </c>
      <c r="R14" s="16"/>
      <c r="S14" s="16"/>
      <c r="T14" s="16"/>
    </row>
    <row r="15" spans="1:20" ht="21" customHeight="1">
      <c r="A15" s="131" t="s">
        <v>136</v>
      </c>
      <c r="B15" s="19">
        <v>1153</v>
      </c>
      <c r="C15" s="19">
        <v>1239</v>
      </c>
      <c r="D15" s="19">
        <v>223</v>
      </c>
      <c r="E15" s="19">
        <v>2615</v>
      </c>
      <c r="F15" s="19">
        <v>252</v>
      </c>
      <c r="G15" s="19">
        <v>1015</v>
      </c>
      <c r="H15" s="19">
        <v>1310</v>
      </c>
      <c r="I15" s="19">
        <v>1341</v>
      </c>
      <c r="J15" s="19">
        <v>3666</v>
      </c>
      <c r="K15" s="151">
        <v>390</v>
      </c>
      <c r="L15" s="152">
        <v>6281</v>
      </c>
      <c r="M15" s="151">
        <v>638</v>
      </c>
      <c r="R15" s="16"/>
      <c r="S15" s="16"/>
      <c r="T15" s="16"/>
    </row>
    <row r="16" spans="1:20" ht="21" customHeight="1">
      <c r="A16" s="131" t="s">
        <v>137</v>
      </c>
      <c r="B16" s="19">
        <v>1510</v>
      </c>
      <c r="C16" s="19">
        <v>3527</v>
      </c>
      <c r="D16" s="19">
        <v>1011</v>
      </c>
      <c r="E16" s="19">
        <v>6048</v>
      </c>
      <c r="F16" s="19">
        <v>409</v>
      </c>
      <c r="G16" s="19">
        <v>1159</v>
      </c>
      <c r="H16" s="19">
        <v>2121</v>
      </c>
      <c r="I16" s="19">
        <v>733</v>
      </c>
      <c r="J16" s="19">
        <v>4013</v>
      </c>
      <c r="K16" s="151">
        <v>303</v>
      </c>
      <c r="L16" s="152">
        <v>10061</v>
      </c>
      <c r="M16" s="151">
        <v>703</v>
      </c>
      <c r="R16" s="16"/>
      <c r="S16" s="16"/>
      <c r="T16" s="16"/>
    </row>
    <row r="17" spans="1:20" ht="21" customHeight="1">
      <c r="A17" s="134" t="s">
        <v>138</v>
      </c>
      <c r="B17" s="24">
        <v>721</v>
      </c>
      <c r="C17" s="24">
        <v>1755</v>
      </c>
      <c r="D17" s="24">
        <v>398</v>
      </c>
      <c r="E17" s="24">
        <v>2874</v>
      </c>
      <c r="F17" s="24">
        <v>273</v>
      </c>
      <c r="G17" s="24">
        <v>383</v>
      </c>
      <c r="H17" s="24">
        <v>990</v>
      </c>
      <c r="I17" s="24">
        <v>335</v>
      </c>
      <c r="J17" s="24">
        <v>1708</v>
      </c>
      <c r="K17" s="153">
        <v>134</v>
      </c>
      <c r="L17" s="141">
        <v>4582</v>
      </c>
      <c r="M17" s="153">
        <v>400</v>
      </c>
      <c r="R17" s="16"/>
      <c r="S17" s="16"/>
      <c r="T17" s="16"/>
    </row>
    <row r="18" ht="18">
      <c r="A18" s="31"/>
    </row>
    <row r="19" spans="1:2" ht="18">
      <c r="A19" s="32" t="s">
        <v>18</v>
      </c>
      <c r="B19" s="52" t="s">
        <v>19</v>
      </c>
    </row>
    <row r="20" spans="1:2" ht="18">
      <c r="A20" s="34" t="s">
        <v>20</v>
      </c>
      <c r="B20" s="52" t="s">
        <v>21</v>
      </c>
    </row>
    <row r="21" ht="18">
      <c r="A21" s="34"/>
    </row>
    <row r="22" ht="18">
      <c r="A22" s="35"/>
    </row>
  </sheetData>
  <mergeCells count="7">
    <mergeCell ref="C5:D5"/>
    <mergeCell ref="H5:I5"/>
    <mergeCell ref="A1:M1"/>
    <mergeCell ref="B3:M3"/>
    <mergeCell ref="B4:F4"/>
    <mergeCell ref="G4:K4"/>
    <mergeCell ref="L4:M4"/>
  </mergeCells>
  <printOptions/>
  <pageMargins left="0.75" right="0.75" top="0.5" bottom="0.35" header="0.41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4">
      <selection activeCell="A21" sqref="A21"/>
    </sheetView>
  </sheetViews>
  <sheetFormatPr defaultColWidth="9.140625" defaultRowHeight="12.75"/>
  <cols>
    <col min="1" max="1" width="17.7109375" style="29" bestFit="1" customWidth="1"/>
    <col min="2" max="2" width="8.140625" style="28" customWidth="1"/>
    <col min="3" max="3" width="8.57421875" style="28" customWidth="1"/>
    <col min="4" max="4" width="8.421875" style="28" customWidth="1"/>
    <col min="5" max="5" width="8.28125" style="28" customWidth="1"/>
    <col min="6" max="6" width="8.00390625" style="28" customWidth="1"/>
    <col min="7" max="7" width="8.140625" style="28" customWidth="1"/>
    <col min="8" max="8" width="9.57421875" style="28" customWidth="1"/>
    <col min="9" max="9" width="9.140625" style="28" customWidth="1"/>
    <col min="10" max="10" width="8.7109375" style="28" customWidth="1"/>
    <col min="11" max="16384" width="9.140625" style="29" customWidth="1"/>
  </cols>
  <sheetData>
    <row r="1" spans="1:10" s="36" customFormat="1" ht="23.25">
      <c r="A1" s="185" t="s">
        <v>39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36" customFormat="1" ht="16.5" customHeight="1">
      <c r="A2" s="38"/>
      <c r="B2" s="38"/>
      <c r="C2" s="38"/>
      <c r="D2" s="38"/>
      <c r="E2" s="38"/>
      <c r="F2" s="38"/>
      <c r="G2" s="38"/>
      <c r="H2" s="38"/>
      <c r="J2" s="39" t="s">
        <v>26</v>
      </c>
    </row>
    <row r="3" spans="1:10" s="53" customFormat="1" ht="19.5" customHeight="1">
      <c r="A3" s="186" t="s">
        <v>1</v>
      </c>
      <c r="B3" s="189" t="s">
        <v>40</v>
      </c>
      <c r="C3" s="181"/>
      <c r="D3" s="181"/>
      <c r="E3" s="181"/>
      <c r="F3" s="181"/>
      <c r="G3" s="181"/>
      <c r="H3" s="181"/>
      <c r="I3" s="181"/>
      <c r="J3" s="190"/>
    </row>
    <row r="4" spans="1:10" s="53" customFormat="1" ht="19.5" customHeight="1">
      <c r="A4" s="187"/>
      <c r="B4" s="6" t="s">
        <v>31</v>
      </c>
      <c r="C4" s="189" t="s">
        <v>32</v>
      </c>
      <c r="D4" s="181"/>
      <c r="E4" s="181"/>
      <c r="F4" s="181"/>
      <c r="G4" s="190"/>
      <c r="H4" s="6" t="s">
        <v>41</v>
      </c>
      <c r="I4" s="6" t="s">
        <v>42</v>
      </c>
      <c r="J4" s="6" t="s">
        <v>2</v>
      </c>
    </row>
    <row r="5" spans="1:10" s="53" customFormat="1" ht="19.5" customHeight="1">
      <c r="A5" s="187"/>
      <c r="B5" s="11"/>
      <c r="C5" s="6" t="s">
        <v>34</v>
      </c>
      <c r="D5" s="6" t="s">
        <v>43</v>
      </c>
      <c r="E5" s="6" t="s">
        <v>44</v>
      </c>
      <c r="F5" s="6" t="s">
        <v>45</v>
      </c>
      <c r="G5" s="6" t="s">
        <v>46</v>
      </c>
      <c r="H5" s="11" t="s">
        <v>47</v>
      </c>
      <c r="I5" s="11" t="s">
        <v>48</v>
      </c>
      <c r="J5" s="11" t="s">
        <v>15</v>
      </c>
    </row>
    <row r="6" spans="1:10" s="53" customFormat="1" ht="19.5" customHeight="1">
      <c r="A6" s="188"/>
      <c r="B6" s="14"/>
      <c r="C6" s="14" t="s">
        <v>49</v>
      </c>
      <c r="D6" s="14" t="s">
        <v>35</v>
      </c>
      <c r="E6" s="14" t="s">
        <v>50</v>
      </c>
      <c r="F6" s="14"/>
      <c r="G6" s="14" t="s">
        <v>51</v>
      </c>
      <c r="H6" s="14" t="s">
        <v>52</v>
      </c>
      <c r="I6" s="14" t="s">
        <v>17</v>
      </c>
      <c r="J6" s="14"/>
    </row>
    <row r="7" spans="1:10" ht="18">
      <c r="A7" s="27" t="s">
        <v>129</v>
      </c>
      <c r="B7" s="15">
        <f aca="true" t="shared" si="0" ref="B7:J7">SUM(B8:B16)</f>
        <v>36</v>
      </c>
      <c r="C7" s="15">
        <f t="shared" si="0"/>
        <v>42</v>
      </c>
      <c r="D7" s="15">
        <f t="shared" si="0"/>
        <v>55</v>
      </c>
      <c r="E7" s="15">
        <f t="shared" si="0"/>
        <v>12</v>
      </c>
      <c r="F7" s="15">
        <f t="shared" si="0"/>
        <v>6</v>
      </c>
      <c r="G7" s="15">
        <f t="shared" si="0"/>
        <v>115</v>
      </c>
      <c r="H7" s="15">
        <f t="shared" si="0"/>
        <v>0</v>
      </c>
      <c r="I7" s="15">
        <f t="shared" si="0"/>
        <v>151</v>
      </c>
      <c r="J7" s="15">
        <f t="shared" si="0"/>
        <v>19</v>
      </c>
    </row>
    <row r="8" spans="1:10" ht="18">
      <c r="A8" s="130" t="s">
        <v>130</v>
      </c>
      <c r="B8" s="19">
        <v>0</v>
      </c>
      <c r="C8" s="19">
        <v>2</v>
      </c>
      <c r="D8" s="19">
        <v>2</v>
      </c>
      <c r="E8" s="19">
        <v>3</v>
      </c>
      <c r="F8" s="19">
        <v>5</v>
      </c>
      <c r="G8" s="19">
        <v>12</v>
      </c>
      <c r="H8" s="19">
        <v>0</v>
      </c>
      <c r="I8" s="19">
        <v>12</v>
      </c>
      <c r="J8" s="19">
        <v>2</v>
      </c>
    </row>
    <row r="9" spans="1:10" ht="18">
      <c r="A9" s="131" t="s">
        <v>131</v>
      </c>
      <c r="B9" s="19">
        <v>2</v>
      </c>
      <c r="C9" s="19">
        <v>25</v>
      </c>
      <c r="D9" s="19">
        <v>3</v>
      </c>
      <c r="E9" s="19">
        <v>0</v>
      </c>
      <c r="F9" s="19">
        <v>0</v>
      </c>
      <c r="G9" s="19">
        <v>28</v>
      </c>
      <c r="H9" s="19">
        <v>0</v>
      </c>
      <c r="I9" s="19">
        <v>30</v>
      </c>
      <c r="J9" s="19">
        <v>7</v>
      </c>
    </row>
    <row r="10" spans="1:10" ht="18">
      <c r="A10" s="131" t="s">
        <v>132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f>C10+D10+E10+F10</f>
        <v>0</v>
      </c>
      <c r="H10" s="19">
        <v>0</v>
      </c>
      <c r="I10" s="19">
        <f>B10+G10</f>
        <v>0</v>
      </c>
      <c r="J10" s="19">
        <v>0</v>
      </c>
    </row>
    <row r="11" spans="1:10" ht="18">
      <c r="A11" s="131" t="s">
        <v>133</v>
      </c>
      <c r="B11" s="19">
        <v>14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14</v>
      </c>
      <c r="J11" s="19">
        <v>2</v>
      </c>
    </row>
    <row r="12" spans="1:10" ht="18">
      <c r="A12" s="131" t="s">
        <v>134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</row>
    <row r="13" spans="1:10" ht="18">
      <c r="A13" s="131" t="s">
        <v>135</v>
      </c>
      <c r="B13" s="19">
        <v>0</v>
      </c>
      <c r="C13" s="19">
        <v>0</v>
      </c>
      <c r="D13" s="19">
        <v>1</v>
      </c>
      <c r="E13" s="19">
        <v>0</v>
      </c>
      <c r="F13" s="19">
        <v>0</v>
      </c>
      <c r="G13" s="19">
        <v>1</v>
      </c>
      <c r="H13" s="19">
        <v>0</v>
      </c>
      <c r="I13" s="19">
        <v>1</v>
      </c>
      <c r="J13" s="19">
        <v>1</v>
      </c>
    </row>
    <row r="14" spans="1:10" ht="18">
      <c r="A14" s="131" t="s">
        <v>136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</row>
    <row r="15" spans="1:10" ht="18">
      <c r="A15" s="131" t="s">
        <v>137</v>
      </c>
      <c r="B15" s="19">
        <v>19</v>
      </c>
      <c r="C15" s="19">
        <v>10</v>
      </c>
      <c r="D15" s="19">
        <v>45</v>
      </c>
      <c r="E15" s="19">
        <v>0</v>
      </c>
      <c r="F15" s="19">
        <v>0</v>
      </c>
      <c r="G15" s="19">
        <v>55</v>
      </c>
      <c r="H15" s="19">
        <v>0</v>
      </c>
      <c r="I15" s="19">
        <v>74</v>
      </c>
      <c r="J15" s="19">
        <v>6</v>
      </c>
    </row>
    <row r="16" spans="1:10" ht="18">
      <c r="A16" s="134" t="s">
        <v>138</v>
      </c>
      <c r="B16" s="24">
        <v>1</v>
      </c>
      <c r="C16" s="24">
        <v>5</v>
      </c>
      <c r="D16" s="24">
        <v>4</v>
      </c>
      <c r="E16" s="24">
        <v>9</v>
      </c>
      <c r="F16" s="24">
        <v>1</v>
      </c>
      <c r="G16" s="24">
        <v>19</v>
      </c>
      <c r="H16" s="24">
        <v>0</v>
      </c>
      <c r="I16" s="24">
        <v>20</v>
      </c>
      <c r="J16" s="24">
        <v>1</v>
      </c>
    </row>
    <row r="17" ht="18">
      <c r="A17" s="31"/>
    </row>
    <row r="18" spans="1:2" ht="18">
      <c r="A18" s="32" t="s">
        <v>18</v>
      </c>
      <c r="B18" s="33" t="s">
        <v>19</v>
      </c>
    </row>
    <row r="19" spans="1:2" ht="18">
      <c r="A19" s="34" t="s">
        <v>20</v>
      </c>
      <c r="B19" s="33" t="s">
        <v>21</v>
      </c>
    </row>
    <row r="20" ht="18">
      <c r="A20" s="34"/>
    </row>
    <row r="23" ht="18">
      <c r="B23" s="54"/>
    </row>
    <row r="24" ht="18">
      <c r="B24" s="54"/>
    </row>
  </sheetData>
  <mergeCells count="4">
    <mergeCell ref="A1:J1"/>
    <mergeCell ref="A3:A6"/>
    <mergeCell ref="B3:J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21"/>
  <sheetViews>
    <sheetView workbookViewId="0" topLeftCell="N1">
      <selection activeCell="N18" sqref="N18"/>
    </sheetView>
  </sheetViews>
  <sheetFormatPr defaultColWidth="9.140625" defaultRowHeight="12.75"/>
  <cols>
    <col min="1" max="1" width="16.57421875" style="72" bestFit="1" customWidth="1"/>
    <col min="2" max="2" width="7.140625" style="78" customWidth="1"/>
    <col min="3" max="3" width="7.28125" style="78" customWidth="1"/>
    <col min="4" max="4" width="6.8515625" style="78" customWidth="1"/>
    <col min="5" max="24" width="6.8515625" style="59" customWidth="1"/>
    <col min="25" max="28" width="6.7109375" style="71" customWidth="1"/>
    <col min="29" max="89" width="9.140625" style="71" customWidth="1"/>
    <col min="90" max="16384" width="9.140625" style="72" customWidth="1"/>
  </cols>
  <sheetData>
    <row r="1" spans="1:89" s="56" customFormat="1" ht="24" customHeight="1">
      <c r="A1" s="191" t="s">
        <v>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</row>
    <row r="2" spans="2:89" s="56" customFormat="1" ht="17.25" customHeight="1"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 t="s">
        <v>26</v>
      </c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</row>
    <row r="3" spans="1:89" s="62" customFormat="1" ht="16.5" customHeight="1">
      <c r="A3" s="192" t="s">
        <v>1</v>
      </c>
      <c r="B3" s="195" t="s">
        <v>54</v>
      </c>
      <c r="C3" s="196"/>
      <c r="D3" s="196"/>
      <c r="E3" s="196"/>
      <c r="F3" s="170"/>
      <c r="G3" s="171" t="s">
        <v>55</v>
      </c>
      <c r="H3" s="196"/>
      <c r="I3" s="196"/>
      <c r="J3" s="196"/>
      <c r="K3" s="196"/>
      <c r="L3" s="196"/>
      <c r="M3" s="196"/>
      <c r="N3" s="196"/>
      <c r="O3" s="196"/>
      <c r="P3" s="172"/>
      <c r="Q3" s="171" t="s">
        <v>56</v>
      </c>
      <c r="R3" s="196"/>
      <c r="S3" s="196"/>
      <c r="T3" s="196"/>
      <c r="U3" s="196"/>
      <c r="V3" s="196"/>
      <c r="W3" s="196"/>
      <c r="X3" s="172"/>
      <c r="Y3" s="171" t="s">
        <v>57</v>
      </c>
      <c r="Z3" s="196"/>
      <c r="AA3" s="196"/>
      <c r="AB3" s="172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</row>
    <row r="4" spans="1:89" s="62" customFormat="1" ht="16.5" customHeight="1">
      <c r="A4" s="193"/>
      <c r="B4" s="63" t="s">
        <v>31</v>
      </c>
      <c r="C4" s="196" t="s">
        <v>32</v>
      </c>
      <c r="D4" s="172"/>
      <c r="E4" s="195" t="s">
        <v>33</v>
      </c>
      <c r="F4" s="170"/>
      <c r="G4" s="196" t="s">
        <v>58</v>
      </c>
      <c r="H4" s="172"/>
      <c r="I4" s="171" t="s">
        <v>59</v>
      </c>
      <c r="J4" s="196"/>
      <c r="K4" s="196"/>
      <c r="L4" s="172"/>
      <c r="M4" s="171" t="s">
        <v>60</v>
      </c>
      <c r="N4" s="172"/>
      <c r="O4" s="171" t="s">
        <v>33</v>
      </c>
      <c r="P4" s="172"/>
      <c r="Q4" s="197" t="s">
        <v>61</v>
      </c>
      <c r="R4" s="197"/>
      <c r="S4" s="197"/>
      <c r="T4" s="197" t="s">
        <v>62</v>
      </c>
      <c r="U4" s="197"/>
      <c r="V4" s="197"/>
      <c r="W4" s="195" t="s">
        <v>33</v>
      </c>
      <c r="X4" s="170"/>
      <c r="Y4" s="63" t="s">
        <v>31</v>
      </c>
      <c r="Z4" s="63" t="s">
        <v>32</v>
      </c>
      <c r="AA4" s="197" t="s">
        <v>33</v>
      </c>
      <c r="AB4" s="197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</row>
    <row r="5" spans="1:89" s="62" customFormat="1" ht="16.5" customHeight="1">
      <c r="A5" s="193"/>
      <c r="B5" s="64"/>
      <c r="C5" s="60" t="s">
        <v>34</v>
      </c>
      <c r="D5" s="63" t="s">
        <v>35</v>
      </c>
      <c r="E5" s="63" t="s">
        <v>63</v>
      </c>
      <c r="F5" s="63" t="s">
        <v>2</v>
      </c>
      <c r="G5" s="60" t="s">
        <v>63</v>
      </c>
      <c r="H5" s="63" t="s">
        <v>2</v>
      </c>
      <c r="I5" s="63" t="s">
        <v>64</v>
      </c>
      <c r="J5" s="63" t="s">
        <v>65</v>
      </c>
      <c r="K5" s="63" t="s">
        <v>66</v>
      </c>
      <c r="L5" s="63" t="s">
        <v>2</v>
      </c>
      <c r="M5" s="63" t="s">
        <v>63</v>
      </c>
      <c r="N5" s="63" t="s">
        <v>2</v>
      </c>
      <c r="O5" s="65" t="s">
        <v>63</v>
      </c>
      <c r="P5" s="63" t="s">
        <v>2</v>
      </c>
      <c r="Q5" s="65" t="s">
        <v>31</v>
      </c>
      <c r="R5" s="65" t="s">
        <v>32</v>
      </c>
      <c r="S5" s="63" t="s">
        <v>2</v>
      </c>
      <c r="T5" s="65" t="s">
        <v>31</v>
      </c>
      <c r="U5" s="65" t="s">
        <v>32</v>
      </c>
      <c r="V5" s="63" t="s">
        <v>2</v>
      </c>
      <c r="W5" s="63" t="s">
        <v>63</v>
      </c>
      <c r="X5" s="63" t="s">
        <v>2</v>
      </c>
      <c r="Y5" s="65" t="s">
        <v>17</v>
      </c>
      <c r="Z5" s="65" t="s">
        <v>17</v>
      </c>
      <c r="AA5" s="66" t="s">
        <v>63</v>
      </c>
      <c r="AB5" s="63" t="s">
        <v>2</v>
      </c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</row>
    <row r="6" spans="1:89" s="62" customFormat="1" ht="16.5" customHeight="1">
      <c r="A6" s="194"/>
      <c r="B6" s="67"/>
      <c r="C6" s="68" t="s">
        <v>67</v>
      </c>
      <c r="D6" s="67" t="s">
        <v>38</v>
      </c>
      <c r="E6" s="67" t="s">
        <v>17</v>
      </c>
      <c r="F6" s="67" t="s">
        <v>15</v>
      </c>
      <c r="G6" s="68" t="s">
        <v>17</v>
      </c>
      <c r="H6" s="67" t="s">
        <v>15</v>
      </c>
      <c r="I6" s="67" t="s">
        <v>17</v>
      </c>
      <c r="J6" s="67" t="s">
        <v>17</v>
      </c>
      <c r="K6" s="67" t="s">
        <v>17</v>
      </c>
      <c r="L6" s="67" t="s">
        <v>15</v>
      </c>
      <c r="M6" s="67" t="s">
        <v>17</v>
      </c>
      <c r="N6" s="67" t="s">
        <v>15</v>
      </c>
      <c r="O6" s="67" t="s">
        <v>17</v>
      </c>
      <c r="P6" s="67" t="s">
        <v>15</v>
      </c>
      <c r="Q6" s="67" t="s">
        <v>17</v>
      </c>
      <c r="R6" s="67" t="s">
        <v>17</v>
      </c>
      <c r="S6" s="67" t="s">
        <v>15</v>
      </c>
      <c r="T6" s="67" t="s">
        <v>17</v>
      </c>
      <c r="U6" s="67" t="s">
        <v>17</v>
      </c>
      <c r="V6" s="67" t="s">
        <v>15</v>
      </c>
      <c r="W6" s="67" t="s">
        <v>17</v>
      </c>
      <c r="X6" s="67" t="s">
        <v>15</v>
      </c>
      <c r="Y6" s="69"/>
      <c r="Z6" s="69"/>
      <c r="AA6" s="67" t="s">
        <v>17</v>
      </c>
      <c r="AB6" s="65" t="s">
        <v>15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</row>
    <row r="7" spans="1:28" ht="18" customHeight="1">
      <c r="A7" s="154" t="s">
        <v>129</v>
      </c>
      <c r="B7" s="70">
        <f>SUM(B8:B16)</f>
        <v>4640</v>
      </c>
      <c r="C7" s="70">
        <f aca="true" t="shared" si="0" ref="C7:AB7">SUM(C8:C16)</f>
        <v>8486</v>
      </c>
      <c r="D7" s="70">
        <f t="shared" si="0"/>
        <v>2293</v>
      </c>
      <c r="E7" s="70">
        <f t="shared" si="0"/>
        <v>15419</v>
      </c>
      <c r="F7" s="70">
        <f t="shared" si="0"/>
        <v>1488</v>
      </c>
      <c r="G7" s="70">
        <f t="shared" si="0"/>
        <v>8416</v>
      </c>
      <c r="H7" s="70">
        <f t="shared" si="0"/>
        <v>1131</v>
      </c>
      <c r="I7" s="70">
        <f t="shared" si="0"/>
        <v>878</v>
      </c>
      <c r="J7" s="70">
        <f t="shared" si="0"/>
        <v>5991</v>
      </c>
      <c r="K7" s="70">
        <f t="shared" si="0"/>
        <v>11077</v>
      </c>
      <c r="L7" s="70">
        <f t="shared" si="0"/>
        <v>1688</v>
      </c>
      <c r="M7" s="70">
        <f t="shared" si="0"/>
        <v>31253</v>
      </c>
      <c r="N7" s="70">
        <f t="shared" si="0"/>
        <v>1110</v>
      </c>
      <c r="O7" s="70">
        <f t="shared" si="0"/>
        <v>57615</v>
      </c>
      <c r="P7" s="70">
        <f t="shared" si="0"/>
        <v>3180</v>
      </c>
      <c r="Q7" s="70">
        <f t="shared" si="0"/>
        <v>611</v>
      </c>
      <c r="R7" s="70">
        <f t="shared" si="0"/>
        <v>1665</v>
      </c>
      <c r="S7" s="70">
        <f t="shared" si="0"/>
        <v>50</v>
      </c>
      <c r="T7" s="70">
        <f t="shared" si="0"/>
        <v>7</v>
      </c>
      <c r="U7" s="70">
        <f t="shared" si="0"/>
        <v>36</v>
      </c>
      <c r="V7" s="70">
        <f t="shared" si="0"/>
        <v>2</v>
      </c>
      <c r="W7" s="70">
        <f t="shared" si="0"/>
        <v>2319</v>
      </c>
      <c r="X7" s="70">
        <f t="shared" si="0"/>
        <v>52</v>
      </c>
      <c r="Y7" s="70">
        <f t="shared" si="0"/>
        <v>3</v>
      </c>
      <c r="Z7" s="70">
        <f t="shared" si="0"/>
        <v>12</v>
      </c>
      <c r="AA7" s="70">
        <f t="shared" si="0"/>
        <v>15</v>
      </c>
      <c r="AB7" s="155">
        <f t="shared" si="0"/>
        <v>1</v>
      </c>
    </row>
    <row r="8" spans="1:28" ht="18" customHeight="1">
      <c r="A8" s="156" t="s">
        <v>130</v>
      </c>
      <c r="B8" s="73">
        <v>156</v>
      </c>
      <c r="C8" s="73">
        <v>186</v>
      </c>
      <c r="D8" s="73">
        <v>73</v>
      </c>
      <c r="E8" s="74">
        <v>415</v>
      </c>
      <c r="F8" s="74">
        <v>33</v>
      </c>
      <c r="G8" s="74">
        <v>1351</v>
      </c>
      <c r="H8" s="74">
        <v>78</v>
      </c>
      <c r="I8" s="74">
        <v>67</v>
      </c>
      <c r="J8" s="74">
        <v>502</v>
      </c>
      <c r="K8" s="74">
        <v>1527</v>
      </c>
      <c r="L8" s="74">
        <v>155</v>
      </c>
      <c r="M8" s="74">
        <v>2274</v>
      </c>
      <c r="N8" s="74">
        <v>102</v>
      </c>
      <c r="O8" s="74">
        <v>5721</v>
      </c>
      <c r="P8" s="74">
        <v>281</v>
      </c>
      <c r="Q8" s="74">
        <v>154</v>
      </c>
      <c r="R8" s="74">
        <v>236</v>
      </c>
      <c r="S8" s="74">
        <v>2</v>
      </c>
      <c r="T8" s="74">
        <v>3</v>
      </c>
      <c r="U8" s="74">
        <v>14</v>
      </c>
      <c r="V8" s="74">
        <v>1</v>
      </c>
      <c r="W8" s="74">
        <f>SUM(Q8+R8+T8+U8)</f>
        <v>407</v>
      </c>
      <c r="X8" s="74">
        <v>3</v>
      </c>
      <c r="Y8" s="74">
        <v>0</v>
      </c>
      <c r="Z8" s="74">
        <v>0</v>
      </c>
      <c r="AA8" s="74">
        <v>0</v>
      </c>
      <c r="AB8" s="74">
        <v>0</v>
      </c>
    </row>
    <row r="9" spans="1:89" ht="18" customHeight="1">
      <c r="A9" s="157" t="s">
        <v>131</v>
      </c>
      <c r="B9" s="73">
        <v>1293</v>
      </c>
      <c r="C9" s="73">
        <v>2178</v>
      </c>
      <c r="D9" s="74">
        <v>350</v>
      </c>
      <c r="E9" s="74">
        <v>3821</v>
      </c>
      <c r="F9" s="74">
        <v>418</v>
      </c>
      <c r="G9" s="74">
        <v>1594</v>
      </c>
      <c r="H9" s="74">
        <v>286</v>
      </c>
      <c r="I9" s="74">
        <v>188</v>
      </c>
      <c r="J9" s="74">
        <v>488</v>
      </c>
      <c r="K9" s="74">
        <v>1114</v>
      </c>
      <c r="L9" s="74">
        <v>236</v>
      </c>
      <c r="M9" s="74">
        <v>831</v>
      </c>
      <c r="N9" s="74">
        <v>99</v>
      </c>
      <c r="O9" s="74">
        <v>4215</v>
      </c>
      <c r="P9" s="74">
        <v>529</v>
      </c>
      <c r="Q9" s="74">
        <v>57</v>
      </c>
      <c r="R9" s="74">
        <v>195</v>
      </c>
      <c r="S9" s="74">
        <v>6</v>
      </c>
      <c r="T9" s="74">
        <v>0</v>
      </c>
      <c r="U9" s="74">
        <v>0</v>
      </c>
      <c r="V9" s="74">
        <v>0</v>
      </c>
      <c r="W9" s="74">
        <f aca="true" t="shared" si="1" ref="W9:W16">SUM(Q9+R9+T9+U9)</f>
        <v>252</v>
      </c>
      <c r="X9" s="74">
        <v>6</v>
      </c>
      <c r="Y9" s="74">
        <v>0</v>
      </c>
      <c r="Z9" s="74">
        <v>0</v>
      </c>
      <c r="AA9" s="74">
        <v>0</v>
      </c>
      <c r="AB9" s="158">
        <v>0</v>
      </c>
      <c r="CK9" s="72"/>
    </row>
    <row r="10" spans="1:89" ht="18" customHeight="1">
      <c r="A10" s="157" t="s">
        <v>132</v>
      </c>
      <c r="B10" s="73">
        <v>887</v>
      </c>
      <c r="C10" s="73">
        <v>1715</v>
      </c>
      <c r="D10" s="74">
        <v>680</v>
      </c>
      <c r="E10" s="74">
        <v>3282</v>
      </c>
      <c r="F10" s="74">
        <v>298</v>
      </c>
      <c r="G10" s="74">
        <v>730</v>
      </c>
      <c r="H10" s="74">
        <v>204</v>
      </c>
      <c r="I10" s="74">
        <v>54</v>
      </c>
      <c r="J10" s="74">
        <v>342</v>
      </c>
      <c r="K10" s="74">
        <v>716</v>
      </c>
      <c r="L10" s="74">
        <v>73</v>
      </c>
      <c r="M10" s="74">
        <v>657</v>
      </c>
      <c r="N10" s="74">
        <v>49</v>
      </c>
      <c r="O10" s="74">
        <v>2499</v>
      </c>
      <c r="P10" s="74">
        <v>294</v>
      </c>
      <c r="Q10" s="74">
        <v>70</v>
      </c>
      <c r="R10" s="74">
        <v>111</v>
      </c>
      <c r="S10" s="74">
        <v>3</v>
      </c>
      <c r="T10" s="74">
        <v>0</v>
      </c>
      <c r="U10" s="74">
        <v>0</v>
      </c>
      <c r="V10" s="74">
        <v>0</v>
      </c>
      <c r="W10" s="74">
        <f t="shared" si="1"/>
        <v>181</v>
      </c>
      <c r="X10" s="74">
        <v>3</v>
      </c>
      <c r="Y10" s="74">
        <v>0</v>
      </c>
      <c r="Z10" s="74">
        <v>0</v>
      </c>
      <c r="AA10" s="74">
        <v>0</v>
      </c>
      <c r="AB10" s="158">
        <v>0</v>
      </c>
      <c r="CK10" s="72"/>
    </row>
    <row r="11" spans="1:89" ht="18" customHeight="1">
      <c r="A11" s="157" t="s">
        <v>133</v>
      </c>
      <c r="B11" s="73">
        <v>181</v>
      </c>
      <c r="C11" s="73">
        <v>165</v>
      </c>
      <c r="D11" s="74">
        <v>32</v>
      </c>
      <c r="E11" s="74">
        <v>378</v>
      </c>
      <c r="F11" s="74">
        <v>31</v>
      </c>
      <c r="G11" s="74">
        <v>1433</v>
      </c>
      <c r="H11" s="74">
        <v>209</v>
      </c>
      <c r="I11" s="74">
        <v>128</v>
      </c>
      <c r="J11" s="74">
        <v>1158</v>
      </c>
      <c r="K11" s="74">
        <v>2321</v>
      </c>
      <c r="L11" s="74">
        <v>505</v>
      </c>
      <c r="M11" s="74">
        <v>6227</v>
      </c>
      <c r="N11" s="74">
        <v>241</v>
      </c>
      <c r="O11" s="74">
        <v>11267</v>
      </c>
      <c r="P11" s="74">
        <v>758</v>
      </c>
      <c r="Q11" s="74">
        <v>6</v>
      </c>
      <c r="R11" s="74">
        <v>21</v>
      </c>
      <c r="S11" s="74">
        <v>2</v>
      </c>
      <c r="T11" s="74">
        <v>0</v>
      </c>
      <c r="U11" s="74">
        <v>0</v>
      </c>
      <c r="V11" s="74">
        <v>0</v>
      </c>
      <c r="W11" s="74">
        <f t="shared" si="1"/>
        <v>27</v>
      </c>
      <c r="X11" s="74">
        <v>2</v>
      </c>
      <c r="Y11" s="74">
        <v>0</v>
      </c>
      <c r="Z11" s="74">
        <v>0</v>
      </c>
      <c r="AA11" s="74">
        <v>0</v>
      </c>
      <c r="AB11" s="158">
        <v>0</v>
      </c>
      <c r="CK11" s="72"/>
    </row>
    <row r="12" spans="1:89" ht="18" customHeight="1">
      <c r="A12" s="157" t="s">
        <v>134</v>
      </c>
      <c r="B12" s="73">
        <v>187</v>
      </c>
      <c r="C12" s="73">
        <v>131</v>
      </c>
      <c r="D12" s="74">
        <v>104</v>
      </c>
      <c r="E12" s="74">
        <v>422</v>
      </c>
      <c r="F12" s="74">
        <v>36</v>
      </c>
      <c r="G12" s="74">
        <v>264</v>
      </c>
      <c r="H12" s="74">
        <v>15</v>
      </c>
      <c r="I12" s="74">
        <v>86</v>
      </c>
      <c r="J12" s="74">
        <v>1179</v>
      </c>
      <c r="K12" s="74">
        <v>243</v>
      </c>
      <c r="L12" s="74">
        <v>180</v>
      </c>
      <c r="M12" s="74">
        <v>13775</v>
      </c>
      <c r="N12" s="74">
        <v>174</v>
      </c>
      <c r="O12" s="74">
        <v>15547</v>
      </c>
      <c r="P12" s="74">
        <v>256</v>
      </c>
      <c r="Q12" s="74">
        <v>65</v>
      </c>
      <c r="R12" s="74">
        <v>167</v>
      </c>
      <c r="S12" s="74">
        <v>5</v>
      </c>
      <c r="T12" s="74">
        <v>4</v>
      </c>
      <c r="U12" s="74">
        <v>22</v>
      </c>
      <c r="V12" s="74">
        <v>1</v>
      </c>
      <c r="W12" s="74">
        <f t="shared" si="1"/>
        <v>258</v>
      </c>
      <c r="X12" s="74">
        <v>6</v>
      </c>
      <c r="Y12" s="74">
        <v>0</v>
      </c>
      <c r="Z12" s="74">
        <v>0</v>
      </c>
      <c r="AA12" s="74">
        <v>0</v>
      </c>
      <c r="AB12" s="158">
        <v>0</v>
      </c>
      <c r="CK12" s="72"/>
    </row>
    <row r="13" spans="1:89" ht="18" customHeight="1">
      <c r="A13" s="157" t="s">
        <v>135</v>
      </c>
      <c r="B13" s="73">
        <v>312</v>
      </c>
      <c r="C13" s="73">
        <v>583</v>
      </c>
      <c r="D13" s="74">
        <v>204</v>
      </c>
      <c r="E13" s="74">
        <v>1099</v>
      </c>
      <c r="F13" s="74">
        <v>77</v>
      </c>
      <c r="G13" s="74">
        <v>994</v>
      </c>
      <c r="H13" s="74">
        <v>82</v>
      </c>
      <c r="I13" s="74">
        <v>119</v>
      </c>
      <c r="J13" s="74">
        <v>514</v>
      </c>
      <c r="K13" s="74">
        <v>1609</v>
      </c>
      <c r="L13" s="74">
        <v>171</v>
      </c>
      <c r="M13" s="74">
        <v>1759</v>
      </c>
      <c r="N13" s="74">
        <v>95</v>
      </c>
      <c r="O13" s="74">
        <v>4995</v>
      </c>
      <c r="P13" s="74">
        <v>259</v>
      </c>
      <c r="Q13" s="74">
        <v>54</v>
      </c>
      <c r="R13" s="74">
        <v>172</v>
      </c>
      <c r="S13" s="74">
        <v>5</v>
      </c>
      <c r="T13" s="74">
        <v>0</v>
      </c>
      <c r="U13" s="74">
        <v>0</v>
      </c>
      <c r="V13" s="74">
        <v>0</v>
      </c>
      <c r="W13" s="74">
        <f t="shared" si="1"/>
        <v>226</v>
      </c>
      <c r="X13" s="74">
        <v>5</v>
      </c>
      <c r="Y13" s="74">
        <v>0</v>
      </c>
      <c r="Z13" s="74">
        <v>0</v>
      </c>
      <c r="AA13" s="74">
        <v>0</v>
      </c>
      <c r="AB13" s="158">
        <v>0</v>
      </c>
      <c r="CK13" s="72"/>
    </row>
    <row r="14" spans="1:89" ht="18" customHeight="1">
      <c r="A14" s="157" t="s">
        <v>136</v>
      </c>
      <c r="B14" s="73">
        <v>250</v>
      </c>
      <c r="C14" s="73">
        <v>536</v>
      </c>
      <c r="D14" s="74">
        <v>375</v>
      </c>
      <c r="E14" s="74">
        <v>1161</v>
      </c>
      <c r="F14" s="74">
        <v>114</v>
      </c>
      <c r="G14" s="74">
        <v>106</v>
      </c>
      <c r="H14" s="74">
        <v>21</v>
      </c>
      <c r="I14" s="74">
        <v>52</v>
      </c>
      <c r="J14" s="74">
        <v>311</v>
      </c>
      <c r="K14" s="74">
        <v>352</v>
      </c>
      <c r="L14" s="74">
        <v>44</v>
      </c>
      <c r="M14" s="74">
        <v>780</v>
      </c>
      <c r="N14" s="74">
        <v>55</v>
      </c>
      <c r="O14" s="74">
        <v>1601</v>
      </c>
      <c r="P14" s="74">
        <v>103</v>
      </c>
      <c r="Q14" s="74">
        <v>103</v>
      </c>
      <c r="R14" s="74">
        <v>337</v>
      </c>
      <c r="S14" s="74">
        <v>9</v>
      </c>
      <c r="T14" s="74">
        <v>0</v>
      </c>
      <c r="U14" s="74">
        <v>0</v>
      </c>
      <c r="V14" s="74">
        <v>0</v>
      </c>
      <c r="W14" s="74">
        <f t="shared" si="1"/>
        <v>440</v>
      </c>
      <c r="X14" s="74">
        <v>9</v>
      </c>
      <c r="Y14" s="74">
        <v>0</v>
      </c>
      <c r="Z14" s="74">
        <v>0</v>
      </c>
      <c r="AA14" s="74">
        <v>0</v>
      </c>
      <c r="AB14" s="158">
        <v>0</v>
      </c>
      <c r="CK14" s="72"/>
    </row>
    <row r="15" spans="1:89" ht="18" customHeight="1">
      <c r="A15" s="157" t="s">
        <v>137</v>
      </c>
      <c r="B15" s="73">
        <v>758</v>
      </c>
      <c r="C15" s="73">
        <v>1647</v>
      </c>
      <c r="D15" s="74">
        <v>259</v>
      </c>
      <c r="E15" s="74">
        <v>2664</v>
      </c>
      <c r="F15" s="74">
        <v>268</v>
      </c>
      <c r="G15" s="74">
        <v>1185</v>
      </c>
      <c r="H15" s="74">
        <v>98</v>
      </c>
      <c r="I15" s="74">
        <v>121</v>
      </c>
      <c r="J15" s="74">
        <v>1280</v>
      </c>
      <c r="K15" s="74">
        <v>2747</v>
      </c>
      <c r="L15" s="74">
        <v>248</v>
      </c>
      <c r="M15" s="74">
        <v>4337</v>
      </c>
      <c r="N15" s="74">
        <v>207</v>
      </c>
      <c r="O15" s="74">
        <v>9670</v>
      </c>
      <c r="P15" s="74">
        <v>429</v>
      </c>
      <c r="Q15" s="74">
        <v>82</v>
      </c>
      <c r="R15" s="74">
        <v>276</v>
      </c>
      <c r="S15" s="74">
        <v>12</v>
      </c>
      <c r="T15" s="74">
        <v>0</v>
      </c>
      <c r="U15" s="74">
        <v>0</v>
      </c>
      <c r="V15" s="74">
        <v>0</v>
      </c>
      <c r="W15" s="74">
        <f t="shared" si="1"/>
        <v>358</v>
      </c>
      <c r="X15" s="74">
        <v>12</v>
      </c>
      <c r="Y15" s="74">
        <v>0</v>
      </c>
      <c r="Z15" s="74">
        <v>0</v>
      </c>
      <c r="AA15" s="74">
        <v>0</v>
      </c>
      <c r="AB15" s="158">
        <v>0</v>
      </c>
      <c r="CK15" s="72"/>
    </row>
    <row r="16" spans="1:89" ht="18" customHeight="1">
      <c r="A16" s="159" t="s">
        <v>138</v>
      </c>
      <c r="B16" s="75">
        <v>616</v>
      </c>
      <c r="C16" s="75">
        <v>1345</v>
      </c>
      <c r="D16" s="76">
        <v>216</v>
      </c>
      <c r="E16" s="76">
        <v>2177</v>
      </c>
      <c r="F16" s="76">
        <v>213</v>
      </c>
      <c r="G16" s="76">
        <v>759</v>
      </c>
      <c r="H16" s="76">
        <v>138</v>
      </c>
      <c r="I16" s="76">
        <v>63</v>
      </c>
      <c r="J16" s="76">
        <v>217</v>
      </c>
      <c r="K16" s="76">
        <v>448</v>
      </c>
      <c r="L16" s="76">
        <v>76</v>
      </c>
      <c r="M16" s="76">
        <v>613</v>
      </c>
      <c r="N16" s="76">
        <v>88</v>
      </c>
      <c r="O16" s="76">
        <v>2100</v>
      </c>
      <c r="P16" s="76">
        <v>271</v>
      </c>
      <c r="Q16" s="76">
        <v>20</v>
      </c>
      <c r="R16" s="76">
        <v>150</v>
      </c>
      <c r="S16" s="76">
        <v>6</v>
      </c>
      <c r="T16" s="76">
        <v>0</v>
      </c>
      <c r="U16" s="76">
        <v>0</v>
      </c>
      <c r="V16" s="76">
        <v>0</v>
      </c>
      <c r="W16" s="76">
        <f t="shared" si="1"/>
        <v>170</v>
      </c>
      <c r="X16" s="76">
        <v>6</v>
      </c>
      <c r="Y16" s="76">
        <v>3</v>
      </c>
      <c r="Z16" s="76">
        <v>12</v>
      </c>
      <c r="AA16" s="76">
        <v>15</v>
      </c>
      <c r="AB16" s="160">
        <v>1</v>
      </c>
      <c r="CK16" s="72"/>
    </row>
    <row r="17" ht="14.25">
      <c r="B17" s="132"/>
    </row>
    <row r="18" spans="1:2" ht="14.25">
      <c r="A18" s="161" t="s">
        <v>18</v>
      </c>
      <c r="B18" s="77" t="s">
        <v>19</v>
      </c>
    </row>
    <row r="19" spans="1:2" ht="14.25">
      <c r="A19" s="162" t="s">
        <v>20</v>
      </c>
      <c r="B19" s="77" t="s">
        <v>21</v>
      </c>
    </row>
    <row r="20" ht="14.25">
      <c r="B20" s="77"/>
    </row>
    <row r="21" ht="14.25">
      <c r="B21" s="77"/>
    </row>
  </sheetData>
  <mergeCells count="16">
    <mergeCell ref="Y3:AB3"/>
    <mergeCell ref="E4:F4"/>
    <mergeCell ref="Q4:S4"/>
    <mergeCell ref="T4:V4"/>
    <mergeCell ref="W4:X4"/>
    <mergeCell ref="AA4:AB4"/>
    <mergeCell ref="A1:X1"/>
    <mergeCell ref="A3:A6"/>
    <mergeCell ref="B3:F3"/>
    <mergeCell ref="G3:P3"/>
    <mergeCell ref="C4:D4"/>
    <mergeCell ref="G4:H4"/>
    <mergeCell ref="I4:L4"/>
    <mergeCell ref="M4:N4"/>
    <mergeCell ref="O4:P4"/>
    <mergeCell ref="Q3:X3"/>
  </mergeCells>
  <printOptions/>
  <pageMargins left="0.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C1">
      <selection activeCell="A21" sqref="A21"/>
    </sheetView>
  </sheetViews>
  <sheetFormatPr defaultColWidth="9.140625" defaultRowHeight="12.75"/>
  <cols>
    <col min="1" max="1" width="15.00390625" style="79" customWidth="1"/>
    <col min="2" max="16384" width="9.140625" style="79" customWidth="1"/>
  </cols>
  <sheetData>
    <row r="1" spans="1:17" ht="26.25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6.5">
      <c r="A2" s="80"/>
      <c r="B2" s="81"/>
      <c r="C2" s="81"/>
      <c r="D2" s="81"/>
      <c r="E2" s="81"/>
      <c r="F2" s="81"/>
      <c r="G2" s="82"/>
      <c r="H2" s="82"/>
      <c r="I2" s="83"/>
      <c r="J2" s="83"/>
      <c r="K2" s="83"/>
      <c r="L2" s="83"/>
      <c r="M2" s="83"/>
      <c r="N2" s="83"/>
      <c r="O2" s="83"/>
      <c r="P2" s="83"/>
      <c r="Q2" s="84" t="s">
        <v>26</v>
      </c>
    </row>
    <row r="3" spans="1:17" ht="16.5">
      <c r="A3" s="199" t="s">
        <v>1</v>
      </c>
      <c r="B3" s="202" t="s">
        <v>8</v>
      </c>
      <c r="C3" s="202"/>
      <c r="D3" s="202" t="s">
        <v>69</v>
      </c>
      <c r="E3" s="202"/>
      <c r="F3" s="202" t="s">
        <v>70</v>
      </c>
      <c r="G3" s="202"/>
      <c r="H3" s="203" t="s">
        <v>71</v>
      </c>
      <c r="I3" s="203"/>
      <c r="J3" s="203" t="s">
        <v>72</v>
      </c>
      <c r="K3" s="203"/>
      <c r="L3" s="203" t="s">
        <v>73</v>
      </c>
      <c r="M3" s="203"/>
      <c r="N3" s="203" t="s">
        <v>74</v>
      </c>
      <c r="O3" s="203"/>
      <c r="P3" s="203" t="s">
        <v>75</v>
      </c>
      <c r="Q3" s="203"/>
    </row>
    <row r="4" spans="1:17" ht="16.5">
      <c r="A4" s="200"/>
      <c r="B4" s="85" t="s">
        <v>63</v>
      </c>
      <c r="C4" s="85" t="s">
        <v>2</v>
      </c>
      <c r="D4" s="85" t="s">
        <v>63</v>
      </c>
      <c r="E4" s="85" t="s">
        <v>2</v>
      </c>
      <c r="F4" s="85" t="s">
        <v>63</v>
      </c>
      <c r="G4" s="85" t="s">
        <v>2</v>
      </c>
      <c r="H4" s="86" t="s">
        <v>63</v>
      </c>
      <c r="I4" s="86" t="s">
        <v>2</v>
      </c>
      <c r="J4" s="86" t="s">
        <v>63</v>
      </c>
      <c r="K4" s="86" t="s">
        <v>2</v>
      </c>
      <c r="L4" s="86" t="s">
        <v>63</v>
      </c>
      <c r="M4" s="86" t="s">
        <v>2</v>
      </c>
      <c r="N4" s="86" t="s">
        <v>63</v>
      </c>
      <c r="O4" s="86" t="s">
        <v>2</v>
      </c>
      <c r="P4" s="86" t="s">
        <v>63</v>
      </c>
      <c r="Q4" s="86" t="s">
        <v>2</v>
      </c>
    </row>
    <row r="5" spans="1:17" ht="16.5">
      <c r="A5" s="201"/>
      <c r="B5" s="87" t="s">
        <v>17</v>
      </c>
      <c r="C5" s="87" t="s">
        <v>15</v>
      </c>
      <c r="D5" s="87" t="s">
        <v>17</v>
      </c>
      <c r="E5" s="87" t="s">
        <v>15</v>
      </c>
      <c r="F5" s="87" t="s">
        <v>17</v>
      </c>
      <c r="G5" s="87" t="s">
        <v>15</v>
      </c>
      <c r="H5" s="88" t="s">
        <v>17</v>
      </c>
      <c r="I5" s="88" t="s">
        <v>15</v>
      </c>
      <c r="J5" s="88" t="s">
        <v>17</v>
      </c>
      <c r="K5" s="88" t="s">
        <v>15</v>
      </c>
      <c r="L5" s="88" t="s">
        <v>17</v>
      </c>
      <c r="M5" s="88" t="s">
        <v>15</v>
      </c>
      <c r="N5" s="88" t="s">
        <v>17</v>
      </c>
      <c r="O5" s="88" t="s">
        <v>15</v>
      </c>
      <c r="P5" s="88" t="s">
        <v>17</v>
      </c>
      <c r="Q5" s="88" t="s">
        <v>15</v>
      </c>
    </row>
    <row r="6" spans="1:17" ht="18">
      <c r="A6" s="27" t="s">
        <v>129</v>
      </c>
      <c r="B6" s="89">
        <f>SUM(B7:B15)</f>
        <v>716783</v>
      </c>
      <c r="C6" s="89">
        <f aca="true" t="shared" si="0" ref="C6:Q6">SUM(C7:C15)</f>
        <v>25019</v>
      </c>
      <c r="D6" s="89">
        <f t="shared" si="0"/>
        <v>375236</v>
      </c>
      <c r="E6" s="89">
        <f t="shared" si="0"/>
        <v>151</v>
      </c>
      <c r="F6" s="89">
        <f t="shared" si="0"/>
        <v>7494</v>
      </c>
      <c r="G6" s="89">
        <f t="shared" si="0"/>
        <v>117</v>
      </c>
      <c r="H6" s="89">
        <f t="shared" si="0"/>
        <v>1099513</v>
      </c>
      <c r="I6" s="89">
        <f t="shared" si="0"/>
        <v>25132</v>
      </c>
      <c r="J6" s="89">
        <f t="shared" si="0"/>
        <v>16479</v>
      </c>
      <c r="K6" s="89">
        <f t="shared" si="0"/>
        <v>1182</v>
      </c>
      <c r="L6" s="89">
        <f t="shared" si="0"/>
        <v>14740</v>
      </c>
      <c r="M6" s="89">
        <f t="shared" si="0"/>
        <v>94</v>
      </c>
      <c r="N6" s="89">
        <f t="shared" si="0"/>
        <v>679374</v>
      </c>
      <c r="O6" s="89">
        <f t="shared" si="0"/>
        <v>745</v>
      </c>
      <c r="P6" s="89">
        <f t="shared" si="0"/>
        <v>710593</v>
      </c>
      <c r="Q6" s="89">
        <f t="shared" si="0"/>
        <v>1935</v>
      </c>
    </row>
    <row r="7" spans="1:17" ht="18">
      <c r="A7" s="130" t="s">
        <v>130</v>
      </c>
      <c r="B7" s="90">
        <v>47616</v>
      </c>
      <c r="C7" s="90">
        <v>2091</v>
      </c>
      <c r="D7" s="90">
        <v>5078</v>
      </c>
      <c r="E7" s="90">
        <v>6</v>
      </c>
      <c r="F7" s="90">
        <v>52</v>
      </c>
      <c r="G7" s="90">
        <v>5</v>
      </c>
      <c r="H7" s="91">
        <v>52746</v>
      </c>
      <c r="I7" s="91">
        <v>2098</v>
      </c>
      <c r="J7" s="91">
        <v>1743</v>
      </c>
      <c r="K7" s="91">
        <v>66</v>
      </c>
      <c r="L7" s="91">
        <v>6140</v>
      </c>
      <c r="M7" s="91">
        <v>9</v>
      </c>
      <c r="N7" s="91">
        <v>31236</v>
      </c>
      <c r="O7" s="91">
        <v>82</v>
      </c>
      <c r="P7" s="91">
        <v>39119</v>
      </c>
      <c r="Q7" s="91">
        <v>147</v>
      </c>
    </row>
    <row r="8" spans="1:17" ht="18">
      <c r="A8" s="131" t="s">
        <v>131</v>
      </c>
      <c r="B8" s="90">
        <v>143659</v>
      </c>
      <c r="C8" s="90">
        <v>6091</v>
      </c>
      <c r="D8" s="90">
        <v>593</v>
      </c>
      <c r="E8" s="91">
        <v>38</v>
      </c>
      <c r="F8" s="91">
        <v>231</v>
      </c>
      <c r="G8" s="91">
        <v>28</v>
      </c>
      <c r="H8" s="91">
        <v>144483</v>
      </c>
      <c r="I8" s="91">
        <v>6116</v>
      </c>
      <c r="J8" s="91">
        <v>2131</v>
      </c>
      <c r="K8" s="91">
        <v>275</v>
      </c>
      <c r="L8" s="91">
        <v>147</v>
      </c>
      <c r="M8" s="91">
        <v>23</v>
      </c>
      <c r="N8" s="91">
        <v>353</v>
      </c>
      <c r="O8" s="164">
        <v>49</v>
      </c>
      <c r="P8" s="165">
        <v>2631</v>
      </c>
      <c r="Q8" s="164">
        <v>338</v>
      </c>
    </row>
    <row r="9" spans="1:17" ht="18">
      <c r="A9" s="131" t="s">
        <v>132</v>
      </c>
      <c r="B9" s="90">
        <v>51986</v>
      </c>
      <c r="C9" s="90">
        <v>2458</v>
      </c>
      <c r="D9" s="90">
        <v>0</v>
      </c>
      <c r="E9" s="91">
        <v>0</v>
      </c>
      <c r="F9" s="91">
        <v>104</v>
      </c>
      <c r="G9" s="91">
        <v>20</v>
      </c>
      <c r="H9" s="91">
        <v>52090</v>
      </c>
      <c r="I9" s="91">
        <v>2458</v>
      </c>
      <c r="J9" s="91">
        <v>1526</v>
      </c>
      <c r="K9" s="91">
        <v>236</v>
      </c>
      <c r="L9" s="91">
        <v>0</v>
      </c>
      <c r="M9" s="91">
        <v>0</v>
      </c>
      <c r="N9" s="91">
        <v>0</v>
      </c>
      <c r="O9" s="164">
        <v>0</v>
      </c>
      <c r="P9" s="165">
        <v>1526</v>
      </c>
      <c r="Q9" s="164">
        <v>236</v>
      </c>
    </row>
    <row r="10" spans="1:17" ht="18">
      <c r="A10" s="131" t="s">
        <v>133</v>
      </c>
      <c r="B10" s="90">
        <v>93005</v>
      </c>
      <c r="C10" s="90">
        <v>2797</v>
      </c>
      <c r="D10" s="90">
        <v>19955</v>
      </c>
      <c r="E10" s="91">
        <v>19</v>
      </c>
      <c r="F10" s="91">
        <v>125</v>
      </c>
      <c r="G10" s="91">
        <v>6</v>
      </c>
      <c r="H10" s="91">
        <v>113085</v>
      </c>
      <c r="I10" s="91">
        <v>2801</v>
      </c>
      <c r="J10" s="91">
        <v>1599</v>
      </c>
      <c r="K10" s="91">
        <v>123</v>
      </c>
      <c r="L10" s="91">
        <v>3168</v>
      </c>
      <c r="M10" s="91">
        <v>10</v>
      </c>
      <c r="N10" s="91">
        <v>257521</v>
      </c>
      <c r="O10" s="164">
        <v>146</v>
      </c>
      <c r="P10" s="165">
        <v>262288</v>
      </c>
      <c r="Q10" s="164">
        <v>257</v>
      </c>
    </row>
    <row r="11" spans="1:17" ht="18">
      <c r="A11" s="131" t="s">
        <v>134</v>
      </c>
      <c r="B11" s="90">
        <v>70689</v>
      </c>
      <c r="C11" s="90">
        <v>2125</v>
      </c>
      <c r="D11" s="90">
        <v>235004</v>
      </c>
      <c r="E11" s="91">
        <v>20</v>
      </c>
      <c r="F11" s="91">
        <v>63</v>
      </c>
      <c r="G11" s="91">
        <v>3</v>
      </c>
      <c r="H11" s="91">
        <v>305756</v>
      </c>
      <c r="I11" s="91">
        <v>2142</v>
      </c>
      <c r="J11" s="91">
        <v>2635</v>
      </c>
      <c r="K11" s="91">
        <v>104</v>
      </c>
      <c r="L11" s="91">
        <v>89</v>
      </c>
      <c r="M11" s="91">
        <v>7</v>
      </c>
      <c r="N11" s="91">
        <v>123897</v>
      </c>
      <c r="O11" s="164">
        <v>151</v>
      </c>
      <c r="P11" s="165">
        <v>126621</v>
      </c>
      <c r="Q11" s="164">
        <v>250</v>
      </c>
    </row>
    <row r="12" spans="1:17" ht="18">
      <c r="A12" s="131" t="s">
        <v>135</v>
      </c>
      <c r="B12" s="90">
        <v>63986</v>
      </c>
      <c r="C12" s="90">
        <v>2053</v>
      </c>
      <c r="D12" s="90">
        <v>116</v>
      </c>
      <c r="E12" s="91">
        <v>7</v>
      </c>
      <c r="F12" s="91">
        <v>18</v>
      </c>
      <c r="G12" s="91">
        <v>2</v>
      </c>
      <c r="H12" s="91">
        <v>64120</v>
      </c>
      <c r="I12" s="91">
        <v>2058</v>
      </c>
      <c r="J12" s="91">
        <v>1407</v>
      </c>
      <c r="K12" s="91">
        <v>79</v>
      </c>
      <c r="L12" s="91">
        <v>636</v>
      </c>
      <c r="M12" s="91">
        <v>4</v>
      </c>
      <c r="N12" s="91">
        <v>207362</v>
      </c>
      <c r="O12" s="164">
        <v>102</v>
      </c>
      <c r="P12" s="165">
        <v>209405</v>
      </c>
      <c r="Q12" s="164">
        <v>177</v>
      </c>
    </row>
    <row r="13" spans="1:17" ht="18">
      <c r="A13" s="131" t="s">
        <v>136</v>
      </c>
      <c r="B13" s="90">
        <v>62514</v>
      </c>
      <c r="C13" s="90">
        <v>2034</v>
      </c>
      <c r="D13" s="90">
        <v>796</v>
      </c>
      <c r="E13" s="91">
        <v>22</v>
      </c>
      <c r="F13" s="91">
        <v>216</v>
      </c>
      <c r="G13" s="91">
        <v>17</v>
      </c>
      <c r="H13" s="91">
        <v>63526</v>
      </c>
      <c r="I13" s="91">
        <v>2047</v>
      </c>
      <c r="J13" s="91">
        <v>282</v>
      </c>
      <c r="K13" s="91">
        <v>23</v>
      </c>
      <c r="L13" s="91">
        <v>84</v>
      </c>
      <c r="M13" s="91">
        <v>6</v>
      </c>
      <c r="N13" s="91">
        <v>35494</v>
      </c>
      <c r="O13" s="164">
        <v>54</v>
      </c>
      <c r="P13" s="165">
        <v>35860</v>
      </c>
      <c r="Q13" s="164">
        <v>80</v>
      </c>
    </row>
    <row r="14" spans="1:17" ht="18">
      <c r="A14" s="131" t="s">
        <v>137</v>
      </c>
      <c r="B14" s="90">
        <v>127815</v>
      </c>
      <c r="C14" s="90">
        <v>2987</v>
      </c>
      <c r="D14" s="90">
        <v>113561</v>
      </c>
      <c r="E14" s="91">
        <v>30</v>
      </c>
      <c r="F14" s="91">
        <v>6100</v>
      </c>
      <c r="G14" s="91">
        <v>6</v>
      </c>
      <c r="H14" s="91">
        <v>247476</v>
      </c>
      <c r="I14" s="91">
        <v>3011</v>
      </c>
      <c r="J14" s="91">
        <v>3981</v>
      </c>
      <c r="K14" s="91">
        <v>151</v>
      </c>
      <c r="L14" s="91">
        <v>4189</v>
      </c>
      <c r="M14" s="91">
        <v>7</v>
      </c>
      <c r="N14" s="91">
        <v>22775</v>
      </c>
      <c r="O14" s="164">
        <v>98</v>
      </c>
      <c r="P14" s="165">
        <v>30945</v>
      </c>
      <c r="Q14" s="164">
        <v>241</v>
      </c>
    </row>
    <row r="15" spans="1:17" ht="18">
      <c r="A15" s="134" t="s">
        <v>138</v>
      </c>
      <c r="B15" s="92">
        <v>55513</v>
      </c>
      <c r="C15" s="92">
        <v>2383</v>
      </c>
      <c r="D15" s="92">
        <v>133</v>
      </c>
      <c r="E15" s="93">
        <v>9</v>
      </c>
      <c r="F15" s="93">
        <v>585</v>
      </c>
      <c r="G15" s="93">
        <v>30</v>
      </c>
      <c r="H15" s="93">
        <v>56231</v>
      </c>
      <c r="I15" s="93">
        <v>2401</v>
      </c>
      <c r="J15" s="93">
        <v>1175</v>
      </c>
      <c r="K15" s="93">
        <v>125</v>
      </c>
      <c r="L15" s="93">
        <v>287</v>
      </c>
      <c r="M15" s="93">
        <v>28</v>
      </c>
      <c r="N15" s="93">
        <v>736</v>
      </c>
      <c r="O15" s="166">
        <v>63</v>
      </c>
      <c r="P15" s="167">
        <v>2198</v>
      </c>
      <c r="Q15" s="166">
        <v>209</v>
      </c>
    </row>
    <row r="16" ht="16.5">
      <c r="B16" s="95"/>
    </row>
    <row r="17" spans="1:2" ht="18">
      <c r="A17" s="32" t="s">
        <v>18</v>
      </c>
      <c r="B17" s="97" t="s">
        <v>19</v>
      </c>
    </row>
    <row r="18" spans="1:2" ht="18">
      <c r="A18" s="34" t="s">
        <v>20</v>
      </c>
      <c r="B18" s="97" t="s">
        <v>21</v>
      </c>
    </row>
  </sheetData>
  <mergeCells count="10"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E4">
      <selection activeCell="A22" sqref="A22"/>
    </sheetView>
  </sheetViews>
  <sheetFormatPr defaultColWidth="9.140625" defaultRowHeight="12.75"/>
  <cols>
    <col min="1" max="1" width="16.57421875" style="94" bestFit="1" customWidth="1"/>
    <col min="2" max="2" width="6.7109375" style="95" customWidth="1"/>
    <col min="3" max="3" width="7.28125" style="95" customWidth="1"/>
    <col min="4" max="4" width="6.7109375" style="95" customWidth="1"/>
    <col min="5" max="5" width="7.57421875" style="95" customWidth="1"/>
    <col min="6" max="6" width="6.7109375" style="95" customWidth="1"/>
    <col min="7" max="7" width="7.28125" style="95" customWidth="1"/>
    <col min="8" max="8" width="6.7109375" style="96" customWidth="1"/>
    <col min="9" max="9" width="7.28125" style="96" customWidth="1"/>
    <col min="10" max="10" width="7.00390625" style="96" customWidth="1"/>
    <col min="11" max="11" width="7.28125" style="96" customWidth="1"/>
    <col min="12" max="12" width="6.7109375" style="96" customWidth="1"/>
    <col min="13" max="13" width="7.28125" style="96" customWidth="1"/>
    <col min="14" max="14" width="6.8515625" style="96" customWidth="1"/>
    <col min="15" max="15" width="7.00390625" style="96" customWidth="1"/>
    <col min="16" max="16" width="6.7109375" style="96" customWidth="1"/>
    <col min="17" max="17" width="7.28125" style="96" customWidth="1"/>
    <col min="18" max="18" width="6.7109375" style="95" customWidth="1"/>
    <col min="19" max="19" width="7.28125" style="95" customWidth="1"/>
    <col min="20" max="20" width="6.7109375" style="95" customWidth="1"/>
    <col min="21" max="21" width="7.28125" style="95" customWidth="1"/>
    <col min="22" max="22" width="7.140625" style="95" customWidth="1"/>
    <col min="23" max="23" width="7.8515625" style="95" customWidth="1"/>
    <col min="24" max="16384" width="9.140625" style="94" customWidth="1"/>
  </cols>
  <sheetData>
    <row r="1" spans="1:23" s="98" customFormat="1" ht="21" customHeight="1">
      <c r="A1" s="182" t="s">
        <v>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s="98" customFormat="1" ht="18" customHeight="1">
      <c r="A2" s="80"/>
      <c r="B2" s="80"/>
      <c r="C2" s="80"/>
      <c r="D2" s="80"/>
      <c r="E2" s="80"/>
      <c r="F2" s="80"/>
      <c r="G2" s="99"/>
      <c r="H2" s="99"/>
      <c r="I2" s="100"/>
      <c r="J2" s="100"/>
      <c r="K2" s="100"/>
      <c r="L2" s="100"/>
      <c r="M2" s="100"/>
      <c r="N2" s="100"/>
      <c r="O2" s="100"/>
      <c r="P2" s="100"/>
      <c r="Q2" s="100"/>
      <c r="W2" s="101" t="s">
        <v>26</v>
      </c>
    </row>
    <row r="3" spans="1:23" s="102" customFormat="1" ht="18" customHeight="1">
      <c r="A3" s="199" t="s">
        <v>1</v>
      </c>
      <c r="B3" s="204" t="s">
        <v>77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</row>
    <row r="4" spans="1:23" s="102" customFormat="1" ht="18" customHeight="1">
      <c r="A4" s="200"/>
      <c r="B4" s="205" t="s">
        <v>78</v>
      </c>
      <c r="C4" s="202"/>
      <c r="D4" s="202" t="s">
        <v>79</v>
      </c>
      <c r="E4" s="202"/>
      <c r="F4" s="202" t="s">
        <v>80</v>
      </c>
      <c r="G4" s="202"/>
      <c r="H4" s="203" t="s">
        <v>81</v>
      </c>
      <c r="I4" s="203"/>
      <c r="J4" s="203" t="s">
        <v>82</v>
      </c>
      <c r="K4" s="203"/>
      <c r="L4" s="203" t="s">
        <v>83</v>
      </c>
      <c r="M4" s="203"/>
      <c r="N4" s="203" t="s">
        <v>84</v>
      </c>
      <c r="O4" s="203"/>
      <c r="P4" s="203" t="s">
        <v>85</v>
      </c>
      <c r="Q4" s="203"/>
      <c r="R4" s="202" t="s">
        <v>86</v>
      </c>
      <c r="S4" s="202"/>
      <c r="T4" s="202" t="s">
        <v>87</v>
      </c>
      <c r="U4" s="202"/>
      <c r="V4" s="202" t="s">
        <v>88</v>
      </c>
      <c r="W4" s="202"/>
    </row>
    <row r="5" spans="1:23" s="102" customFormat="1" ht="18" customHeight="1">
      <c r="A5" s="200"/>
      <c r="B5" s="103" t="s">
        <v>63</v>
      </c>
      <c r="C5" s="85" t="s">
        <v>2</v>
      </c>
      <c r="D5" s="85" t="s">
        <v>63</v>
      </c>
      <c r="E5" s="85" t="s">
        <v>2</v>
      </c>
      <c r="F5" s="85" t="s">
        <v>63</v>
      </c>
      <c r="G5" s="85" t="s">
        <v>2</v>
      </c>
      <c r="H5" s="86" t="s">
        <v>63</v>
      </c>
      <c r="I5" s="86" t="s">
        <v>2</v>
      </c>
      <c r="J5" s="86" t="s">
        <v>63</v>
      </c>
      <c r="K5" s="86" t="s">
        <v>2</v>
      </c>
      <c r="L5" s="86" t="s">
        <v>63</v>
      </c>
      <c r="M5" s="86" t="s">
        <v>2</v>
      </c>
      <c r="N5" s="86" t="s">
        <v>63</v>
      </c>
      <c r="O5" s="86" t="s">
        <v>2</v>
      </c>
      <c r="P5" s="86" t="s">
        <v>63</v>
      </c>
      <c r="Q5" s="86" t="s">
        <v>2</v>
      </c>
      <c r="R5" s="85" t="s">
        <v>63</v>
      </c>
      <c r="S5" s="85" t="s">
        <v>2</v>
      </c>
      <c r="T5" s="85" t="s">
        <v>63</v>
      </c>
      <c r="U5" s="85" t="s">
        <v>2</v>
      </c>
      <c r="V5" s="85" t="s">
        <v>63</v>
      </c>
      <c r="W5" s="85" t="s">
        <v>2</v>
      </c>
    </row>
    <row r="6" spans="1:23" s="102" customFormat="1" ht="18" customHeight="1">
      <c r="A6" s="201"/>
      <c r="B6" s="104" t="s">
        <v>17</v>
      </c>
      <c r="C6" s="87" t="s">
        <v>15</v>
      </c>
      <c r="D6" s="87" t="s">
        <v>17</v>
      </c>
      <c r="E6" s="87" t="s">
        <v>15</v>
      </c>
      <c r="F6" s="87" t="s">
        <v>17</v>
      </c>
      <c r="G6" s="87" t="s">
        <v>15</v>
      </c>
      <c r="H6" s="88" t="s">
        <v>17</v>
      </c>
      <c r="I6" s="88" t="s">
        <v>15</v>
      </c>
      <c r="J6" s="88" t="s">
        <v>17</v>
      </c>
      <c r="K6" s="88" t="s">
        <v>15</v>
      </c>
      <c r="L6" s="88" t="s">
        <v>17</v>
      </c>
      <c r="M6" s="88" t="s">
        <v>15</v>
      </c>
      <c r="N6" s="88" t="s">
        <v>17</v>
      </c>
      <c r="O6" s="88" t="s">
        <v>15</v>
      </c>
      <c r="P6" s="88" t="s">
        <v>17</v>
      </c>
      <c r="Q6" s="88" t="s">
        <v>15</v>
      </c>
      <c r="R6" s="87" t="s">
        <v>17</v>
      </c>
      <c r="S6" s="87" t="s">
        <v>15</v>
      </c>
      <c r="T6" s="87" t="s">
        <v>17</v>
      </c>
      <c r="U6" s="87" t="s">
        <v>15</v>
      </c>
      <c r="V6" s="87" t="s">
        <v>17</v>
      </c>
      <c r="W6" s="87" t="s">
        <v>15</v>
      </c>
    </row>
    <row r="7" spans="1:23" ht="18" customHeight="1">
      <c r="A7" s="27" t="s">
        <v>129</v>
      </c>
      <c r="B7" s="89">
        <f>SUM(B8:B8)</f>
        <v>0</v>
      </c>
      <c r="C7" s="89">
        <f>SUM(C8:C8)</f>
        <v>0</v>
      </c>
      <c r="D7" s="89">
        <f aca="true" t="shared" si="0" ref="D7:W7">SUM(D8:D16)</f>
        <v>0</v>
      </c>
      <c r="E7" s="89">
        <f t="shared" si="0"/>
        <v>0</v>
      </c>
      <c r="F7" s="89">
        <f t="shared" si="0"/>
        <v>0</v>
      </c>
      <c r="G7" s="89">
        <f t="shared" si="0"/>
        <v>0</v>
      </c>
      <c r="H7" s="89">
        <f t="shared" si="0"/>
        <v>21</v>
      </c>
      <c r="I7" s="89">
        <f t="shared" si="0"/>
        <v>11</v>
      </c>
      <c r="J7" s="89">
        <f t="shared" si="0"/>
        <v>266</v>
      </c>
      <c r="K7" s="89">
        <f t="shared" si="0"/>
        <v>51</v>
      </c>
      <c r="L7" s="89">
        <f t="shared" si="0"/>
        <v>107</v>
      </c>
      <c r="M7" s="89">
        <f t="shared" si="0"/>
        <v>28</v>
      </c>
      <c r="N7" s="89">
        <f t="shared" si="0"/>
        <v>31</v>
      </c>
      <c r="O7" s="89">
        <f t="shared" si="0"/>
        <v>10</v>
      </c>
      <c r="P7" s="89">
        <f t="shared" si="0"/>
        <v>63</v>
      </c>
      <c r="Q7" s="89">
        <f t="shared" si="0"/>
        <v>3</v>
      </c>
      <c r="R7" s="89">
        <f t="shared" si="0"/>
        <v>0</v>
      </c>
      <c r="S7" s="89">
        <f t="shared" si="0"/>
        <v>0</v>
      </c>
      <c r="T7" s="89">
        <f t="shared" si="0"/>
        <v>130</v>
      </c>
      <c r="U7" s="89">
        <f t="shared" si="0"/>
        <v>2</v>
      </c>
      <c r="V7" s="163">
        <f t="shared" si="0"/>
        <v>0</v>
      </c>
      <c r="W7" s="163">
        <f t="shared" si="0"/>
        <v>0</v>
      </c>
    </row>
    <row r="8" spans="1:23" ht="18" customHeight="1">
      <c r="A8" s="130" t="s">
        <v>130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1">
        <v>9</v>
      </c>
      <c r="I8" s="91">
        <v>3</v>
      </c>
      <c r="J8" s="91">
        <v>17</v>
      </c>
      <c r="K8" s="91">
        <v>3</v>
      </c>
      <c r="L8" s="91">
        <v>4</v>
      </c>
      <c r="M8" s="91">
        <v>3</v>
      </c>
      <c r="N8" s="91">
        <v>20</v>
      </c>
      <c r="O8" s="91">
        <v>4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</row>
    <row r="9" spans="1:23" ht="18" customHeight="1">
      <c r="A9" s="131" t="s">
        <v>131</v>
      </c>
      <c r="B9" s="90">
        <v>0</v>
      </c>
      <c r="C9" s="90">
        <v>0</v>
      </c>
      <c r="D9" s="90">
        <v>0</v>
      </c>
      <c r="E9" s="90">
        <v>0</v>
      </c>
      <c r="F9" s="91">
        <v>0</v>
      </c>
      <c r="G9" s="91">
        <v>0</v>
      </c>
      <c r="H9" s="91">
        <v>0</v>
      </c>
      <c r="I9" s="91">
        <v>0</v>
      </c>
      <c r="J9" s="91">
        <v>32</v>
      </c>
      <c r="K9" s="91">
        <v>8</v>
      </c>
      <c r="L9" s="91">
        <v>33</v>
      </c>
      <c r="M9" s="91">
        <v>12</v>
      </c>
      <c r="N9" s="91">
        <v>4</v>
      </c>
      <c r="O9" s="91">
        <v>2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168">
        <v>0</v>
      </c>
      <c r="W9" s="168">
        <v>0</v>
      </c>
    </row>
    <row r="10" spans="1:23" ht="18" customHeight="1">
      <c r="A10" s="131" t="s">
        <v>132</v>
      </c>
      <c r="B10" s="90">
        <v>0</v>
      </c>
      <c r="C10" s="90">
        <v>0</v>
      </c>
      <c r="D10" s="90">
        <v>0</v>
      </c>
      <c r="E10" s="90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25</v>
      </c>
      <c r="M10" s="91">
        <v>4</v>
      </c>
      <c r="N10" s="91">
        <v>2</v>
      </c>
      <c r="O10" s="91">
        <v>1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168">
        <v>0</v>
      </c>
      <c r="W10" s="168">
        <v>0</v>
      </c>
    </row>
    <row r="11" spans="1:23" ht="18" customHeight="1">
      <c r="A11" s="131" t="s">
        <v>133</v>
      </c>
      <c r="B11" s="90">
        <v>0</v>
      </c>
      <c r="C11" s="90">
        <v>0</v>
      </c>
      <c r="D11" s="90">
        <v>0</v>
      </c>
      <c r="E11" s="90">
        <v>0</v>
      </c>
      <c r="F11" s="91">
        <v>0</v>
      </c>
      <c r="G11" s="91">
        <v>0</v>
      </c>
      <c r="H11" s="91">
        <v>0</v>
      </c>
      <c r="I11" s="91">
        <v>0</v>
      </c>
      <c r="J11" s="91">
        <v>15</v>
      </c>
      <c r="K11" s="91">
        <v>5</v>
      </c>
      <c r="L11" s="91">
        <v>14</v>
      </c>
      <c r="M11" s="91">
        <v>1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168">
        <v>0</v>
      </c>
      <c r="W11" s="168">
        <v>0</v>
      </c>
    </row>
    <row r="12" spans="1:23" ht="18" customHeight="1">
      <c r="A12" s="131" t="s">
        <v>134</v>
      </c>
      <c r="B12" s="90">
        <v>0</v>
      </c>
      <c r="C12" s="90">
        <v>0</v>
      </c>
      <c r="D12" s="90">
        <v>0</v>
      </c>
      <c r="E12" s="90">
        <v>0</v>
      </c>
      <c r="F12" s="91">
        <v>0</v>
      </c>
      <c r="G12" s="91">
        <v>0</v>
      </c>
      <c r="H12" s="91">
        <v>0</v>
      </c>
      <c r="I12" s="91">
        <v>0</v>
      </c>
      <c r="J12" s="91">
        <v>97</v>
      </c>
      <c r="K12" s="91">
        <v>11</v>
      </c>
      <c r="L12" s="91">
        <v>2</v>
      </c>
      <c r="M12" s="91">
        <v>1</v>
      </c>
      <c r="N12" s="91">
        <v>3</v>
      </c>
      <c r="O12" s="91">
        <v>1</v>
      </c>
      <c r="P12" s="91">
        <v>3</v>
      </c>
      <c r="Q12" s="91">
        <v>1</v>
      </c>
      <c r="R12" s="91">
        <v>0</v>
      </c>
      <c r="S12" s="91">
        <v>0</v>
      </c>
      <c r="T12" s="91">
        <v>0</v>
      </c>
      <c r="U12" s="91">
        <v>0</v>
      </c>
      <c r="V12" s="168">
        <v>0</v>
      </c>
      <c r="W12" s="168">
        <v>0</v>
      </c>
    </row>
    <row r="13" spans="1:23" ht="18" customHeight="1">
      <c r="A13" s="131" t="s">
        <v>135</v>
      </c>
      <c r="B13" s="90">
        <v>0</v>
      </c>
      <c r="C13" s="90">
        <v>0</v>
      </c>
      <c r="D13" s="90">
        <v>0</v>
      </c>
      <c r="E13" s="90">
        <v>0</v>
      </c>
      <c r="F13" s="91">
        <v>0</v>
      </c>
      <c r="G13" s="91">
        <v>0</v>
      </c>
      <c r="H13" s="91">
        <v>5</v>
      </c>
      <c r="I13" s="91">
        <v>4</v>
      </c>
      <c r="J13" s="91">
        <v>41</v>
      </c>
      <c r="K13" s="91">
        <v>9</v>
      </c>
      <c r="L13" s="91">
        <v>0</v>
      </c>
      <c r="M13" s="91">
        <v>0</v>
      </c>
      <c r="N13" s="91">
        <v>0</v>
      </c>
      <c r="O13" s="91">
        <v>0</v>
      </c>
      <c r="P13" s="91">
        <v>50</v>
      </c>
      <c r="Q13" s="91">
        <v>1</v>
      </c>
      <c r="R13" s="91">
        <v>0</v>
      </c>
      <c r="S13" s="91">
        <v>0</v>
      </c>
      <c r="T13" s="91">
        <v>0</v>
      </c>
      <c r="U13" s="91">
        <v>0</v>
      </c>
      <c r="V13" s="168">
        <v>0</v>
      </c>
      <c r="W13" s="168">
        <v>0</v>
      </c>
    </row>
    <row r="14" spans="1:23" ht="18" customHeight="1">
      <c r="A14" s="131" t="s">
        <v>136</v>
      </c>
      <c r="B14" s="90">
        <v>0</v>
      </c>
      <c r="C14" s="90">
        <v>0</v>
      </c>
      <c r="D14" s="90">
        <v>0</v>
      </c>
      <c r="E14" s="90">
        <v>0</v>
      </c>
      <c r="F14" s="91">
        <v>0</v>
      </c>
      <c r="G14" s="91">
        <v>0</v>
      </c>
      <c r="H14" s="91">
        <v>0</v>
      </c>
      <c r="I14" s="91">
        <v>0</v>
      </c>
      <c r="J14" s="91">
        <v>5</v>
      </c>
      <c r="K14" s="91">
        <v>1</v>
      </c>
      <c r="L14" s="91">
        <v>14</v>
      </c>
      <c r="M14" s="91">
        <v>2</v>
      </c>
      <c r="N14" s="91">
        <v>2</v>
      </c>
      <c r="O14" s="91">
        <v>2</v>
      </c>
      <c r="P14" s="91">
        <v>0</v>
      </c>
      <c r="Q14" s="91">
        <v>0</v>
      </c>
      <c r="R14" s="91">
        <v>0</v>
      </c>
      <c r="S14" s="91">
        <v>0</v>
      </c>
      <c r="T14" s="91">
        <v>30</v>
      </c>
      <c r="U14" s="91">
        <v>1</v>
      </c>
      <c r="V14" s="168">
        <v>0</v>
      </c>
      <c r="W14" s="168">
        <v>0</v>
      </c>
    </row>
    <row r="15" spans="1:23" ht="18" customHeight="1">
      <c r="A15" s="131" t="s">
        <v>137</v>
      </c>
      <c r="B15" s="90">
        <v>0</v>
      </c>
      <c r="C15" s="90">
        <v>0</v>
      </c>
      <c r="D15" s="90">
        <v>0</v>
      </c>
      <c r="E15" s="90">
        <v>0</v>
      </c>
      <c r="F15" s="91">
        <v>0</v>
      </c>
      <c r="G15" s="91">
        <v>0</v>
      </c>
      <c r="H15" s="91">
        <v>7</v>
      </c>
      <c r="I15" s="91">
        <v>4</v>
      </c>
      <c r="J15" s="91">
        <v>52</v>
      </c>
      <c r="K15" s="91">
        <v>12</v>
      </c>
      <c r="L15" s="91">
        <v>14</v>
      </c>
      <c r="M15" s="91">
        <v>4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100</v>
      </c>
      <c r="U15" s="91">
        <v>1</v>
      </c>
      <c r="V15" s="168">
        <v>0</v>
      </c>
      <c r="W15" s="168">
        <v>0</v>
      </c>
    </row>
    <row r="16" spans="1:23" ht="18" customHeight="1">
      <c r="A16" s="134" t="s">
        <v>138</v>
      </c>
      <c r="B16" s="92">
        <v>0</v>
      </c>
      <c r="C16" s="92">
        <v>0</v>
      </c>
      <c r="D16" s="92">
        <v>0</v>
      </c>
      <c r="E16" s="92">
        <v>0</v>
      </c>
      <c r="F16" s="93">
        <v>0</v>
      </c>
      <c r="G16" s="93">
        <v>0</v>
      </c>
      <c r="H16" s="93">
        <v>0</v>
      </c>
      <c r="I16" s="93">
        <v>0</v>
      </c>
      <c r="J16" s="93">
        <v>7</v>
      </c>
      <c r="K16" s="93">
        <v>2</v>
      </c>
      <c r="L16" s="93">
        <v>1</v>
      </c>
      <c r="M16" s="93">
        <v>1</v>
      </c>
      <c r="N16" s="93">
        <v>0</v>
      </c>
      <c r="O16" s="93">
        <v>0</v>
      </c>
      <c r="P16" s="93">
        <v>10</v>
      </c>
      <c r="Q16" s="93">
        <v>1</v>
      </c>
      <c r="R16" s="93">
        <v>0</v>
      </c>
      <c r="S16" s="93">
        <v>0</v>
      </c>
      <c r="T16" s="93">
        <v>0</v>
      </c>
      <c r="U16" s="93">
        <v>0</v>
      </c>
      <c r="V16" s="169">
        <v>0</v>
      </c>
      <c r="W16" s="169">
        <v>0</v>
      </c>
    </row>
    <row r="17" spans="1:2" ht="16.5">
      <c r="A17" s="79"/>
      <c r="B17" s="133"/>
    </row>
    <row r="18" spans="1:2" ht="18">
      <c r="A18" s="32" t="s">
        <v>18</v>
      </c>
      <c r="B18" s="97" t="s">
        <v>19</v>
      </c>
    </row>
    <row r="19" spans="1:2" ht="18">
      <c r="A19" s="34" t="s">
        <v>20</v>
      </c>
      <c r="B19" s="97" t="s">
        <v>21</v>
      </c>
    </row>
    <row r="20" ht="16.5">
      <c r="B20" s="94"/>
    </row>
  </sheetData>
  <mergeCells count="14">
    <mergeCell ref="A1:W1"/>
    <mergeCell ref="A3:A6"/>
    <mergeCell ref="B3:W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C1">
      <selection activeCell="A17" sqref="A17"/>
    </sheetView>
  </sheetViews>
  <sheetFormatPr defaultColWidth="9.140625" defaultRowHeight="12.75"/>
  <cols>
    <col min="1" max="1" width="17.57421875" style="126" customWidth="1"/>
    <col min="2" max="7" width="9.57421875" style="126" customWidth="1"/>
    <col min="8" max="8" width="9.421875" style="126" bestFit="1" customWidth="1"/>
    <col min="9" max="9" width="8.8515625" style="126" bestFit="1" customWidth="1"/>
    <col min="10" max="11" width="9.421875" style="126" customWidth="1"/>
    <col min="12" max="12" width="9.421875" style="126" bestFit="1" customWidth="1"/>
    <col min="13" max="13" width="8.7109375" style="126" customWidth="1"/>
    <col min="14" max="14" width="9.00390625" style="126" bestFit="1" customWidth="1"/>
    <col min="15" max="16" width="8.00390625" style="126" customWidth="1"/>
    <col min="17" max="16384" width="9.140625" style="126" customWidth="1"/>
  </cols>
  <sheetData>
    <row r="1" s="106" customFormat="1" ht="29.25">
      <c r="A1" s="105" t="s">
        <v>89</v>
      </c>
    </row>
    <row r="2" s="106" customFormat="1" ht="11.25" customHeight="1"/>
    <row r="3" spans="1:16" s="106" customFormat="1" ht="18">
      <c r="A3" s="107"/>
      <c r="B3" s="129" t="s">
        <v>111</v>
      </c>
      <c r="C3" s="129"/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12" t="s">
        <v>112</v>
      </c>
      <c r="O3" s="108" t="s">
        <v>113</v>
      </c>
      <c r="P3" s="110"/>
    </row>
    <row r="4" spans="1:16" s="118" customFormat="1" ht="18">
      <c r="A4" s="114" t="s">
        <v>97</v>
      </c>
      <c r="B4" s="112" t="s">
        <v>114</v>
      </c>
      <c r="C4" s="112" t="s">
        <v>115</v>
      </c>
      <c r="D4" s="112" t="s">
        <v>116</v>
      </c>
      <c r="E4" s="113" t="s">
        <v>117</v>
      </c>
      <c r="F4" s="112" t="s">
        <v>118</v>
      </c>
      <c r="G4" s="113" t="s">
        <v>119</v>
      </c>
      <c r="H4" s="112" t="s">
        <v>120</v>
      </c>
      <c r="I4" s="113" t="s">
        <v>121</v>
      </c>
      <c r="J4" s="112" t="s">
        <v>122</v>
      </c>
      <c r="K4" s="112" t="s">
        <v>123</v>
      </c>
      <c r="L4" s="112" t="s">
        <v>124</v>
      </c>
      <c r="M4" s="113" t="s">
        <v>125</v>
      </c>
      <c r="N4" s="114" t="s">
        <v>114</v>
      </c>
      <c r="O4" s="113" t="s">
        <v>126</v>
      </c>
      <c r="P4" s="112" t="s">
        <v>127</v>
      </c>
    </row>
    <row r="5" spans="1:16" s="118" customFormat="1" ht="19.5" customHeight="1">
      <c r="A5" s="119"/>
      <c r="B5" s="119" t="s">
        <v>102</v>
      </c>
      <c r="C5" s="119" t="s">
        <v>102</v>
      </c>
      <c r="D5" s="119" t="s">
        <v>102</v>
      </c>
      <c r="E5" s="121" t="s">
        <v>102</v>
      </c>
      <c r="F5" s="119" t="s">
        <v>102</v>
      </c>
      <c r="G5" s="121" t="s">
        <v>102</v>
      </c>
      <c r="H5" s="119" t="s">
        <v>102</v>
      </c>
      <c r="I5" s="121" t="s">
        <v>102</v>
      </c>
      <c r="J5" s="119" t="s">
        <v>102</v>
      </c>
      <c r="K5" s="119" t="s">
        <v>102</v>
      </c>
      <c r="L5" s="119" t="s">
        <v>102</v>
      </c>
      <c r="M5" s="121" t="s">
        <v>102</v>
      </c>
      <c r="N5" s="119" t="s">
        <v>102</v>
      </c>
      <c r="O5" s="121" t="s">
        <v>102</v>
      </c>
      <c r="P5" s="119" t="s">
        <v>102</v>
      </c>
    </row>
    <row r="6" spans="1:16" s="124" customFormat="1" ht="19.5" customHeight="1">
      <c r="A6" s="27" t="s">
        <v>129</v>
      </c>
      <c r="B6" s="123">
        <f aca="true" t="shared" si="0" ref="B6:P6">SUM(B7:B15)</f>
        <v>1</v>
      </c>
      <c r="C6" s="123">
        <f t="shared" si="0"/>
        <v>0</v>
      </c>
      <c r="D6" s="123">
        <f t="shared" si="0"/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1</v>
      </c>
      <c r="J6" s="123">
        <f t="shared" si="0"/>
        <v>0</v>
      </c>
      <c r="K6" s="123">
        <f t="shared" si="0"/>
        <v>0</v>
      </c>
      <c r="L6" s="123">
        <f t="shared" si="0"/>
        <v>0</v>
      </c>
      <c r="M6" s="123">
        <f t="shared" si="0"/>
        <v>0</v>
      </c>
      <c r="N6" s="123">
        <f t="shared" si="0"/>
        <v>143</v>
      </c>
      <c r="O6" s="123">
        <f t="shared" si="0"/>
        <v>29</v>
      </c>
      <c r="P6" s="123">
        <f t="shared" si="0"/>
        <v>133</v>
      </c>
    </row>
    <row r="7" spans="1:16" ht="18">
      <c r="A7" s="130" t="s">
        <v>130</v>
      </c>
      <c r="B7" s="125">
        <v>1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62</v>
      </c>
      <c r="O7" s="125">
        <v>7</v>
      </c>
      <c r="P7" s="125">
        <v>27</v>
      </c>
    </row>
    <row r="8" spans="1:16" ht="18">
      <c r="A8" s="131" t="s">
        <v>131</v>
      </c>
      <c r="B8" s="127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7</v>
      </c>
      <c r="O8" s="127">
        <v>0</v>
      </c>
      <c r="P8" s="127">
        <v>0</v>
      </c>
    </row>
    <row r="9" spans="1:16" ht="18">
      <c r="A9" s="131" t="s">
        <v>132</v>
      </c>
      <c r="B9" s="127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2</v>
      </c>
      <c r="O9" s="127">
        <v>0</v>
      </c>
      <c r="P9" s="127">
        <v>24</v>
      </c>
    </row>
    <row r="10" spans="1:16" ht="18">
      <c r="A10" s="131" t="s">
        <v>133</v>
      </c>
      <c r="B10" s="1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24</v>
      </c>
      <c r="O10" s="127">
        <v>0</v>
      </c>
      <c r="P10" s="127">
        <v>0</v>
      </c>
    </row>
    <row r="11" spans="1:16" ht="18">
      <c r="A11" s="131" t="s">
        <v>134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1</v>
      </c>
      <c r="J11" s="127">
        <v>0</v>
      </c>
      <c r="K11" s="127">
        <v>0</v>
      </c>
      <c r="L11" s="127">
        <v>0</v>
      </c>
      <c r="M11" s="127">
        <v>0</v>
      </c>
      <c r="N11" s="127">
        <v>5</v>
      </c>
      <c r="O11" s="127">
        <v>6</v>
      </c>
      <c r="P11" s="127">
        <v>8</v>
      </c>
    </row>
    <row r="12" spans="1:16" ht="18">
      <c r="A12" s="131" t="s">
        <v>135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12</v>
      </c>
      <c r="O12" s="127">
        <v>14</v>
      </c>
      <c r="P12" s="127">
        <v>67</v>
      </c>
    </row>
    <row r="13" spans="1:16" ht="18">
      <c r="A13" s="131" t="s">
        <v>136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6</v>
      </c>
      <c r="O13" s="127">
        <v>1</v>
      </c>
      <c r="P13" s="127">
        <v>3</v>
      </c>
    </row>
    <row r="14" spans="1:16" ht="18">
      <c r="A14" s="131" t="s">
        <v>137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20</v>
      </c>
      <c r="O14" s="127">
        <v>0</v>
      </c>
      <c r="P14" s="127">
        <v>4</v>
      </c>
    </row>
    <row r="15" spans="1:16" ht="18">
      <c r="A15" s="134" t="s">
        <v>138</v>
      </c>
      <c r="B15" s="128">
        <v>0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5</v>
      </c>
      <c r="O15" s="128">
        <v>1</v>
      </c>
      <c r="P15" s="128">
        <v>0</v>
      </c>
    </row>
    <row r="16" ht="18">
      <c r="A16" s="79"/>
    </row>
    <row r="17" ht="18">
      <c r="A17" s="32"/>
    </row>
    <row r="18" ht="18">
      <c r="A18" s="34"/>
    </row>
  </sheetData>
  <printOptions/>
  <pageMargins left="0.6692913385826772" right="0.7480314960629921" top="0.9055118110236221" bottom="0.4330708661417323" header="0.5118110236220472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D1">
      <selection activeCell="D18" sqref="D18"/>
    </sheetView>
  </sheetViews>
  <sheetFormatPr defaultColWidth="9.140625" defaultRowHeight="12.75"/>
  <cols>
    <col min="1" max="1" width="17.57421875" style="126" customWidth="1"/>
    <col min="2" max="7" width="9.57421875" style="126" customWidth="1"/>
    <col min="8" max="8" width="9.421875" style="126" bestFit="1" customWidth="1"/>
    <col min="9" max="9" width="8.8515625" style="126" bestFit="1" customWidth="1"/>
    <col min="10" max="11" width="9.421875" style="126" customWidth="1"/>
    <col min="12" max="12" width="9.421875" style="126" bestFit="1" customWidth="1"/>
    <col min="13" max="13" width="8.7109375" style="126" customWidth="1"/>
    <col min="14" max="14" width="9.00390625" style="126" bestFit="1" customWidth="1"/>
    <col min="15" max="16" width="8.00390625" style="126" customWidth="1"/>
    <col min="17" max="16384" width="9.140625" style="126" customWidth="1"/>
  </cols>
  <sheetData>
    <row r="1" s="106" customFormat="1" ht="29.25">
      <c r="A1" s="105" t="s">
        <v>128</v>
      </c>
    </row>
    <row r="2" s="106" customFormat="1" ht="11.25" customHeight="1"/>
    <row r="3" spans="1:17" s="106" customFormat="1" ht="18">
      <c r="A3" s="107"/>
      <c r="B3" s="108" t="s">
        <v>90</v>
      </c>
      <c r="C3" s="109"/>
      <c r="D3" s="109"/>
      <c r="E3" s="110"/>
      <c r="F3" s="107" t="s">
        <v>91</v>
      </c>
      <c r="G3" s="111" t="s">
        <v>92</v>
      </c>
      <c r="H3" s="112" t="s">
        <v>92</v>
      </c>
      <c r="I3" s="113" t="s">
        <v>93</v>
      </c>
      <c r="J3" s="108" t="s">
        <v>94</v>
      </c>
      <c r="K3" s="110"/>
      <c r="L3" s="108" t="s">
        <v>95</v>
      </c>
      <c r="M3" s="110"/>
      <c r="N3" s="108" t="s">
        <v>96</v>
      </c>
      <c r="O3" s="109"/>
      <c r="P3" s="109"/>
      <c r="Q3" s="110"/>
    </row>
    <row r="4" spans="1:17" s="118" customFormat="1" ht="18">
      <c r="A4" s="114" t="s">
        <v>97</v>
      </c>
      <c r="B4" s="111" t="s">
        <v>98</v>
      </c>
      <c r="C4" s="112" t="s">
        <v>99</v>
      </c>
      <c r="D4" s="113" t="s">
        <v>100</v>
      </c>
      <c r="E4" s="112" t="s">
        <v>101</v>
      </c>
      <c r="F4" s="114" t="s">
        <v>102</v>
      </c>
      <c r="G4" s="115" t="s">
        <v>103</v>
      </c>
      <c r="H4" s="114" t="s">
        <v>104</v>
      </c>
      <c r="I4" s="116" t="s">
        <v>102</v>
      </c>
      <c r="J4" s="112" t="s">
        <v>105</v>
      </c>
      <c r="K4" s="116" t="s">
        <v>106</v>
      </c>
      <c r="L4" s="112" t="s">
        <v>98</v>
      </c>
      <c r="M4" s="116" t="s">
        <v>100</v>
      </c>
      <c r="N4" s="112" t="s">
        <v>42</v>
      </c>
      <c r="O4" s="116" t="s">
        <v>107</v>
      </c>
      <c r="P4" s="112" t="s">
        <v>108</v>
      </c>
      <c r="Q4" s="117" t="s">
        <v>100</v>
      </c>
    </row>
    <row r="5" spans="1:17" s="118" customFormat="1" ht="19.5" customHeight="1">
      <c r="A5" s="119"/>
      <c r="B5" s="120" t="s">
        <v>109</v>
      </c>
      <c r="C5" s="119"/>
      <c r="D5" s="121"/>
      <c r="E5" s="119" t="s">
        <v>110</v>
      </c>
      <c r="F5" s="119"/>
      <c r="G5" s="120" t="s">
        <v>102</v>
      </c>
      <c r="H5" s="119" t="s">
        <v>102</v>
      </c>
      <c r="I5" s="121"/>
      <c r="J5" s="119"/>
      <c r="K5" s="121"/>
      <c r="L5" s="119"/>
      <c r="M5" s="121"/>
      <c r="N5" s="119"/>
      <c r="O5" s="121"/>
      <c r="P5" s="119"/>
      <c r="Q5" s="122"/>
    </row>
    <row r="6" spans="1:17" s="124" customFormat="1" ht="19.5" customHeight="1">
      <c r="A6" s="27" t="s">
        <v>129</v>
      </c>
      <c r="B6" s="123">
        <f aca="true" t="shared" si="0" ref="B6:Q6">SUM(B7:B15)</f>
        <v>7</v>
      </c>
      <c r="C6" s="123">
        <f t="shared" si="0"/>
        <v>10</v>
      </c>
      <c r="D6" s="123">
        <f t="shared" si="0"/>
        <v>4</v>
      </c>
      <c r="E6" s="123">
        <f t="shared" si="0"/>
        <v>2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  <c r="J6" s="123">
        <f t="shared" si="0"/>
        <v>7</v>
      </c>
      <c r="K6" s="123">
        <f t="shared" si="0"/>
        <v>0</v>
      </c>
      <c r="L6" s="123">
        <f t="shared" si="0"/>
        <v>8</v>
      </c>
      <c r="M6" s="123">
        <f t="shared" si="0"/>
        <v>0</v>
      </c>
      <c r="N6" s="123">
        <f t="shared" si="0"/>
        <v>0</v>
      </c>
      <c r="O6" s="123">
        <f t="shared" si="0"/>
        <v>1</v>
      </c>
      <c r="P6" s="123">
        <f t="shared" si="0"/>
        <v>0</v>
      </c>
      <c r="Q6" s="123">
        <f t="shared" si="0"/>
        <v>1</v>
      </c>
    </row>
    <row r="7" spans="1:17" ht="18">
      <c r="A7" s="130" t="s">
        <v>130</v>
      </c>
      <c r="B7" s="125">
        <v>0</v>
      </c>
      <c r="C7" s="125">
        <v>1</v>
      </c>
      <c r="D7" s="125">
        <v>3</v>
      </c>
      <c r="E7" s="125">
        <v>1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</row>
    <row r="8" spans="1:17" ht="18">
      <c r="A8" s="131" t="s">
        <v>131</v>
      </c>
      <c r="B8" s="127">
        <v>7</v>
      </c>
      <c r="C8" s="127">
        <v>6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1</v>
      </c>
      <c r="K8" s="127">
        <v>0</v>
      </c>
      <c r="L8" s="127">
        <v>3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</row>
    <row r="9" spans="1:17" ht="18">
      <c r="A9" s="131" t="s">
        <v>132</v>
      </c>
      <c r="B9" s="127">
        <v>0</v>
      </c>
      <c r="C9" s="127">
        <v>0</v>
      </c>
      <c r="D9" s="127">
        <v>1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1</v>
      </c>
      <c r="K9" s="127">
        <v>0</v>
      </c>
      <c r="L9" s="127">
        <v>1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</row>
    <row r="10" spans="1:17" ht="18">
      <c r="A10" s="131" t="s">
        <v>133</v>
      </c>
      <c r="B10" s="127">
        <v>0</v>
      </c>
      <c r="C10" s="127">
        <v>1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1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</row>
    <row r="11" spans="1:17" ht="18">
      <c r="A11" s="131" t="s">
        <v>134</v>
      </c>
      <c r="B11" s="127">
        <v>0</v>
      </c>
      <c r="C11" s="127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1</v>
      </c>
      <c r="K11" s="127">
        <v>0</v>
      </c>
      <c r="L11" s="127">
        <v>1</v>
      </c>
      <c r="M11" s="127">
        <v>0</v>
      </c>
      <c r="N11" s="127">
        <v>0</v>
      </c>
      <c r="O11" s="127">
        <v>0</v>
      </c>
      <c r="P11" s="127">
        <v>0</v>
      </c>
      <c r="Q11" s="127">
        <v>1</v>
      </c>
    </row>
    <row r="12" spans="1:17" ht="18">
      <c r="A12" s="131" t="s">
        <v>135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2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</row>
    <row r="13" spans="1:17" ht="18">
      <c r="A13" s="131" t="s">
        <v>136</v>
      </c>
      <c r="B13" s="127">
        <v>0</v>
      </c>
      <c r="C13" s="127">
        <v>0</v>
      </c>
      <c r="D13" s="127">
        <v>0</v>
      </c>
      <c r="E13" s="127">
        <v>1</v>
      </c>
      <c r="F13" s="127">
        <v>0</v>
      </c>
      <c r="G13" s="127">
        <v>0</v>
      </c>
      <c r="H13" s="127">
        <v>0</v>
      </c>
      <c r="I13" s="127">
        <v>0</v>
      </c>
      <c r="J13" s="127">
        <v>1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</row>
    <row r="14" spans="1:17" ht="18">
      <c r="A14" s="131" t="s">
        <v>137</v>
      </c>
      <c r="B14" s="127">
        <v>0</v>
      </c>
      <c r="C14" s="127">
        <v>1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</row>
    <row r="15" spans="1:17" ht="18">
      <c r="A15" s="134" t="s">
        <v>138</v>
      </c>
      <c r="B15" s="128">
        <v>0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1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</row>
    <row r="16" ht="18">
      <c r="A16" s="31"/>
    </row>
    <row r="17" ht="18">
      <c r="A17" s="35"/>
    </row>
  </sheetData>
  <printOptions/>
  <pageMargins left="0.6692913385826772" right="0.7480314960629921" top="0.9055118110236221" bottom="0.4330708661417323" header="0.5118110236220472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sureerat</cp:lastModifiedBy>
  <dcterms:created xsi:type="dcterms:W3CDTF">2008-09-04T08:58:57Z</dcterms:created>
  <dcterms:modified xsi:type="dcterms:W3CDTF">2008-12-01T01:54:54Z</dcterms:modified>
  <cp:category/>
  <cp:version/>
  <cp:contentType/>
  <cp:contentStatus/>
</cp:coreProperties>
</file>